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</sheets>
  <definedNames/>
  <calcPr fullCalcOnLoad="1"/>
</workbook>
</file>

<file path=xl/sharedStrings.xml><?xml version="1.0" encoding="utf-8"?>
<sst xmlns="http://schemas.openxmlformats.org/spreadsheetml/2006/main" count="482" uniqueCount="115">
  <si>
    <t xml:space="preserve">       Znak sprawy: ZP/3/2015</t>
  </si>
  <si>
    <t>Załącznik nr 1A do SIWZ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</si>
  <si>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</si>
  <si>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</si>
  <si>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</si>
  <si>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</si>
  <si>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Endoprotezy cementowane stawu biodrowego z głową bipolarną</t>
  </si>
  <si>
    <t>Lp.</t>
  </si>
  <si>
    <t>Produkt</t>
  </si>
  <si>
    <t>Nazwa handlowa i producent</t>
  </si>
  <si>
    <t>Jednostka Miary</t>
  </si>
  <si>
    <t>Ilość</t>
  </si>
  <si>
    <t xml:space="preserve">Cena za jedn. Miary w PLN netto </t>
  </si>
  <si>
    <t>Wartość w PLN netto (kol. 5 x kol. 6)</t>
  </si>
  <si>
    <t>VAT w %</t>
  </si>
  <si>
    <t>Wartość w PLN brutto (kol.  7 x Vat)</t>
  </si>
  <si>
    <t>Trzpień cementowany wykonany ze stopu stalowego, gładki, zaopatrzony w dwa łukowato wygięte skrzydełka. Stożek konusa 12/14. W zestawie centralizer dystalny.</t>
  </si>
  <si>
    <t>szt.</t>
  </si>
  <si>
    <t xml:space="preserve"> Głowa bipolarna o średnicy 28 mm w rozmiarach 43 ÷ 55 mm</t>
  </si>
  <si>
    <t>Panewka cementowa – materiał: polietylen o podwyższonej wytrzymałości na ścieranie, panewka wyposażona w stalowy krąg pozwalający na zobrazowanie w zdjęciu RTG, o średnicy 28, 32 mm</t>
  </si>
  <si>
    <t>Razem:</t>
  </si>
  <si>
    <t>…..................................................................</t>
  </si>
  <si>
    <t xml:space="preserve">podpis Wykonawcy lub osoby upoważnionej </t>
  </si>
  <si>
    <t>Znak sprawy: ZP/3/2015</t>
  </si>
  <si>
    <t>Endoprotezy stawu biodrowego bezcementowe z krótkim trzpieniem</t>
  </si>
  <si>
    <t>Jednostka miary</t>
  </si>
  <si>
    <t>Trzpień krótki modularny składający się z dwóch części: trzpień + modularna część szyjkowa. Trzpień wykonany z litego tytanu w 2/3 części bliższej pokryty czystym tytanem o porowatej strukturze i dodatkowo fosforanem wapnia. Część szyjkowa modularna z konusem 12/14 w 9 rozmiarach, w opcji trzpień monoblok w 8 rozmiarach</t>
  </si>
  <si>
    <t>Panewka bezcementowa wykonana z czystego stopu tytanu, pokryta czystym tytanem o porowatej strukturze w wersji press-fit pełna lub z zaślepieniami otworów</t>
  </si>
  <si>
    <t xml:space="preserve">Wkładka polietylenowa o średnicy wew. 28 lub 32 mm w opcji dysplastycznej </t>
  </si>
  <si>
    <t>Wkładka ceramiczna o średnicy wew. 32 mm</t>
  </si>
  <si>
    <t>Głowa metalowa w 5 długościach szyjki o średnicy 28, 32 mm</t>
  </si>
  <si>
    <t>Głowa ceramiczna o średnicy 32 w 3 długościach szyjki</t>
  </si>
  <si>
    <t>…....................................................................</t>
  </si>
  <si>
    <t>Endoprotezy stawu biodrowego bezcementowe.</t>
  </si>
  <si>
    <t xml:space="preserve">Trzpień endoprotezy bezcementowej wykonany ze stopu tytanu, w 1/3 bliższej pokryty napyleniem porowatym z czystego tytanu. Trzpień w części bliższej zaopatrzony w dwa łukowato wygięte skrzydełka gwarantujące stabilność. Stożek konusa 12/14. Offset zmienny ze wzrostem trzpienia. Trzpień w 11 rozmiarach od 8 mm do 18 mm, skok co 1 mm. </t>
  </si>
  <si>
    <t>…............................................................</t>
  </si>
  <si>
    <t>Cement kostny</t>
  </si>
  <si>
    <t xml:space="preserve">Cement kostny mieszany próżniowo z gentamycyną. Ręczny (niewymagający użycia pompy próżniowej), hermetyczny system próżniowego mieszania i podawania cementu. Wewnątrz mieszalnika fabrycznie umieszczony cement 1x40 g z gentamycyną (proporcja proszku do płynu 3:1. </t>
  </si>
  <si>
    <t>…..............................................................</t>
  </si>
  <si>
    <t>System do mocowania przeszczepów więzadła krzyżowego przedniego.</t>
  </si>
  <si>
    <t>Implant niewchłaniany do mocowania zewnątrzkorowego, składający się z guzika tytanowego zintegrowanego z pętlą z materiału niewchłanianego plecionego UHMWP. Guzik tytanowy z czterema otworami z dwiema niciami prowadzącymi w różnych kolorach o grubościach USP 5 i 2 . Pętla o długości od 12 do 60mm. Implant sterylny.</t>
  </si>
  <si>
    <t>Implant niewchłanialny śruba interferencyjna z polimeru  wzmacnianego włóknami węglowymi tzw. PEEK CF. Śruba z tzw. miękkim gwintem na całej długości implantu nietnąca mocowanych przeszczepów. Implant kaniulowany kanałem o śr. 1,5mm na całej długości śruby . Dostępny w rozmiarach średnicy 7, 8, 9mm dla dł. 20mm i w rozmiarach średnicy od 7-12 mm dla dł. od 25 do 35mm. Implant sterylny.</t>
  </si>
  <si>
    <t>Implant niewchłanialny śruba interferencyjna z tytanu. Śruba z tzw. miękkim gwintem na całej długości implantu nietnąca mocowanych przeszczepów. Implant kaniulowany kanałem o śr. 1,5mm na całej długości śruby . Dostępny w rozmiarach średnicy 7, 8, 9mm dla dł. 20,25,30,35mm i w rozmiarach średnicy od 10,11,12 mm dla dł. od 25 do 35mm. Implant sterylny.</t>
  </si>
  <si>
    <t>…................................................................</t>
  </si>
  <si>
    <t>Drut Kirschnera.</t>
  </si>
  <si>
    <t>Drut Kirschnera w rozmiarze 1,2 długości 310 mm</t>
  </si>
  <si>
    <t xml:space="preserve">Drut Kirschnera w rozmiarze 1,4 długości 310 mm  </t>
  </si>
  <si>
    <t xml:space="preserve">Drut Kirschnera w rozmiarze 1,6 długości 310 mm  </t>
  </si>
  <si>
    <t>Drut Kirschnera w rozmiarze 1,8 długości 310 mm</t>
  </si>
  <si>
    <t>Drut Kirschnera w rozmiarze 2,0 długości 310 mm</t>
  </si>
  <si>
    <t>Drut Kirschnera w rozmiarze 2,2 długości 310 mm</t>
  </si>
  <si>
    <t>Drut Kirschnera w rozmiarze 2,4 długości 310 mm</t>
  </si>
  <si>
    <t>Drut Kirschnera w rozmiarze 2,5 długości 310 mm</t>
  </si>
  <si>
    <t>Gwóźdź Endera  Ø 4,5 mm długości 380 ÷ 410 mm</t>
  </si>
  <si>
    <t>Drut do cerklażu L = 5 m Ø 0,8  Ø 1,2</t>
  </si>
  <si>
    <t>Znak sprawy:ZP/3/2015</t>
  </si>
  <si>
    <t>Płytki i wkręty do osteosyntezy.</t>
  </si>
  <si>
    <t xml:space="preserve">Płytka blokująco-kompensacyjna w systemie 3,5, rekonstrukcja prosta, posiadająca podcięcia na bokach ułatwiające kształtowanie. Otwory w płytce dwufunkcyjne nie wymagające zaślepek/przejściówek, blokująco- kompensacyjne z możliwością zastosowania śrub blokowanych lub korowych 3,5/3,5 mm.Otwory blokowane gwintem stożkowym. Długość płytki od 70 do 340 mm, z otworami od 4 do 22, grubość 2,5 mm.   </t>
  </si>
  <si>
    <t xml:space="preserve"> Płytka klinowa blokująca w systemie 3,5 do otwartej osteotomii korekcyjnej części dalszej kości piszczelowej, dystansowa. Otwory blokowane z gwintem stożkowym. Wysokość klina od 3 do 15 mm. Z zestawem narzędzi.</t>
  </si>
  <si>
    <t>Płytka klinowa blokująca w systemie 5 do otwartej osteotomii korekcyjnej części bliższej kości piszczelowej, dystansowa, przyśrodkowa. Otwory blokowane z gwintem stożkowym. Wysokość klina od 3 do 17,5 mm. Z zestawem narzędzi.</t>
  </si>
  <si>
    <t xml:space="preserve">Płyta anatomiczna w systemie 3,5 blokująco-kompresyjna do nasady bliższej kości ramiennej. Na trzonie płytki otwory dwufunkcyjne nie wymagające zaślepek, blokująco-kompresyjne z możliwością zastosowania śrub blokowanych lub korowych 3,5/3,5 mm. Otwory blokowane z gwintem stożkowym. W głowie płytki otwory prowadzące śruby pod różnymi kontami, w różnych kierunkachoraz otwory umożliwiające wstępną stabilizację drutami Kirschnera. Długość płyty 90 do 270 mm. Ilość otworów od 3 do 12.  </t>
  </si>
  <si>
    <t>Płyta anatomiczna w systemie 3,5/2,4 o kształcie zmniejszającym kontakt z kością, blokująco-kompresyjna do nasady dalszej kości ramiennej prawa/lewa, zakładana z dostępu przyśrodkowego. Na trzonie płytki otwory dwufunkcyjne nie wymagające zaślepek, blokująco-kompresyjne z możliwością zastosowania śrub blokowanych lub korowych 3,5/3,5 mm oraz otwór umożliwiający wstępną stabilizację drutem Kirschnera. Wgłowie płytki otwory prowadzące śruby blokowane (2,4; 2,7) pod różnymi kątami, w różnych kierunkach. Otwory blokowane z gwintem stożkowym. Długość płyty od 59 do 201 mm, ilość otworów w trzonie od 3 do 14, ilość otworów w głowie 3. Możliwość założenia płytki w technice minimalnego cięcia.</t>
  </si>
  <si>
    <t>Płyta anatomiczna w systemie 3,5/2,4 o kształcie zmniejszającym kontakt z kością, blokująco-kompresyjna do nasady dalszej kości ramiennej prawa/lewa, zakładana z dostępu tylno-bocznego. Na trzonie płytki otwory dwufunkcyjne nie wymagające zaślepek, blokująco-kompresyjne z możliwością zastosowania śrub blokowanych lub korowych 3,5/3,5 mm oraz otwór umożliwiający wstępną stabilizację drutem Kirschnera. Wgłowie płytki otwory prowadzące śruby blokowane (2,4; 2,7) pod różnymi kątami, w różnych kierunkach. Otwory blokowane z gwintem stożkowym. Długość płyty od 65 do 208 mm, ilość otworów w trzonie od 3 do 14, ilość otworów w głowie 3. Możliwość założenia płytki w technice minimalnego cięcia.</t>
  </si>
  <si>
    <t>Płyta anatomiczna w systemie 3,5/2,4 o kształcie zmniejszającym kontakt z kością, blokująco-kompresyjna do nasady dalszej kości ramiennej prawa/lewa, zakładana z dostępu tylno-bocznego z bocznym podparciem kłykci. Na trzonie płytki otwory dwufunkcyjne nie wymagające zaślepek, blokująco-kompresyjne z możliwością zastosowania śrub blokowanych lub korowych 3,5/3,5 mm oraz otwór umożliwiający wstępną stabilizację drutem Kirschnera. W głowie płytki otwory prowadzące śruby blokowane (2,4; 2,7) pod różnymi kątami, w różnych kierunkach. Otwory blokowane z gwintem stożkowym. Długość płyty od 65 do 208 mm, ilość otworów w trzonie od 3 do 14, ilość otworów w głowie 5. Możliwość założenia płytki w technice minimalnego cięcia.</t>
  </si>
  <si>
    <t>Płyta anatomiczna w systemie 2,4 blokująco-kompresyjna do nasady dalszej kości promieniowej, prosta, anatomicznie wygięta, boczna. Na trzonie płytki otwory dwufunkcyjne nie wymagające zaślepek, blokująco-kompresyjne z możliwością zastosowania śrub blokowanych lub korowych 2,4/2,7 mm oraz otwór umożliwiający wstępną stabilizację drutem Kirschnera. W głowie płytki otwory prowadzące śruby blokowane (2,4) pod różnymi kątami, w różnych kierunkach oraz otwór umożliwiający wstępną stabilizację drutem Kirschnera . Otwory blokowane z gwintem stożkowym. Długość płyty od 50 do 60 mm, ilość otworów w trzonie od 3 do 4, ilość otworów w głowie 2. Grubość płytki 1,8 mm. Możliwość założenia płytki w technice minimalnego cięcia.</t>
  </si>
  <si>
    <t>Płyta dłoniowa, anatomicznie wygięta szeroka, w systemie 2,4 blokująco-kompresyjna do nasady dalszej kości promieniowej, z ograniczonym kontaktem, prawa – lewa. Płytka posiadająca podcięcia na bokach ułatwiające kształtowanie. Na trzonie płytki otwory dwufunkcyjne nie wymagające zaślepek, blokująco-kompresyjne z możliwością zastosowania śrub blokowanych lub korowych 2,4/2,7 mm oraz otwór umożliwiający wstępną stabilizację drutem Kirschnera. W głowie płytki otwory prowadzące śruby (2,4) pod różnymi kątami, w różnych kierunkach oraz dwa otwory umożliwiające wstępną stabilizację drutem Kirschnera . Otwory blokowane z gwintem stożkowym. Długość płyty od 56 do 76 mm, ilość otworów w trzonie od 3 do 5, ilość otworów w głowie 7. Grubość płytki 1,8 mm. Możliwość założenia płytki w technice minimalnego cięcia.</t>
  </si>
  <si>
    <t>Płyta dłoniowa, anatomicznie wygięta wąska, w systemie 2,4 blokująco-kompresyjna do nasady dalszej kości promieniowej, z ograniczonym kontaktem, prawa – lewa. Płytka posiadająca podcięcia na bokach ułatwiające kształtowanie. Na trzonie płytki otwory dwufunkcyjne nie wymagające zaślepek, blokująco-kompresyjne z możliwością zastosowania śrub blokowanych lub korowych 2,4/2,7 mm oraz otwór umożliwiający wstępną stabilizację drutem Kirschnera. W głowie płytki otwory prowadzące śruby (2,4) pod różnymi kątami, w różnych kierunkach oraz cztery otwory umożliwiające wstępną stabilizację drutem Kirschnera . Otwory blokowane z gwintem stożkowym. Długość płyty od 56 do 76 mm, ilość otworów w trzonie od 3 do 5, ilość otworów w głowie 5. Grubość płytki 1,8 mm. Możliwość założenia płytki w technice minimalnego cięcia.</t>
  </si>
  <si>
    <t>Płyta dłoniowa w systemie 2,4 blokująco-kompresyjna do nasady dalszej kości promieniowej, okołostawowa/przystawowa, w kształcie litery T, z ograniczonym kontaktem, prawa – lewa. Płytka posiadająca podcięcia na bokach ułatwiające kształtowanie. Na trzonie płytki otwory dwufunkcyjne nie wymagające zaślepek, blokująco-kompresyjne z możliwością zastosowania śrub blokowanych lub korowych 2,4/2,7 mm. W głowie płytki otwory prowadzące śruby (2,4) pod różnymi kątami, w różnych kierunkach oraz dwa otwory umożliwiające wstępną stabilizację drutem Kirschnera . Otwory blokowane z gwintem stożkowym. Długość płyty od 43 do 61 mm, ilość otworów w trzonie od 3 do 5, ilość otworów w głowie 5. Grubość płytki 1,8 mm. Możliwość założenia płytki w technice minimalnego cięcia.</t>
  </si>
  <si>
    <t>Płyta dłoniowa w systemie 2,4 blokująco-kompresyjna do nasady dalszej kości promieniowej, pozastawowa, w kształcie litery T, z ograniczonym kontaktem, prawa – lewa. Płytka posiadająca podcięcia na bokach ułatwiające kształtowanie. Na trzonie płytki otwory dwufunkcyjne nie wymagające zaślepek, blokująco-kompresyjne z możliwością zastosowania śrub blokowanych lub korowych 2,4/2,7 mm. W głowie płytki otwory prowadzące śruby (2,4) pod różnymi kątami, w różnych kierunkach oraz dwa otwory umożliwiające wstępną stabilizację drutem Kirschnera . Otwory blokowane z gwintem stożkowym. Długość płyty od 48 do 66 mm, ilość otworów w trzonie od 3 do 5, ilość otworów w głowie 5. Grubość płytki 1,8 mm. Możliwość założenia płytki w technice minimalnego cięcia.</t>
  </si>
  <si>
    <t>Płyta anatomiczna w systemie 3,5, o kształcie zmniejszającym kontakt z kością, blokująco-kompresyjna do nasady bliższej kości piszczelowej od strony bocznej L . Płyta lewa/prawa. Na trzonie płytki otwory dwufunkcyjne nie wymagające zaślepek, blokująco-kompresyjne z możliwością zastosowania śrub blokowanych lub korowych 3,5/3,5 mm. W głowie płytki trzy otwory prowadzące śruby blokowane (3,5) pod różnymi kątami, w różnych kierunkach oraz trzy otwory umożliwiające wstępną stabilizację drutem Kirschnera . Otwory blokowane z gwintem stożkowym. Długośc płyty od 81 do 237 mm, ilość otworów w trzonie od 4 do 16, ilość otworow w głowie 5. Możliwość założenia płytki w technice minimalnego cięcia.</t>
  </si>
  <si>
    <t>Płytka anatomiczna w systemie 3,5, do kości piętowej z zastosowaniem śrub do stabilizacji kątowej, prawa i lewa. Płytka z ramionami dopasowanymi do anatomii kości piętowej. Otwory stożkowe gwintowane w formie oczek z przewężeniami ułatwiającymi docięcie i dopasowanie płytki do właściwej anatomii. Posiadać ma dwie wypustki ułatwiające pozycjonowanie płytki. Długość płytki od 64 do 81 mm. Ilość otworów 15</t>
  </si>
  <si>
    <t>Płytka w systemie 3,5 blokująco – kompensacyjna prosta, wąska, cienka, do kości strzałkowej. Otwory w płytce dwufunkcyjne nie wymagające zaślepek, blokująco – kompensacyjne, z możliwością zastosowania śrub blokowanych lub korowych 3,5/3,5 mm. Otwory blokowane z gwintem stożkowym. Możliwość założenia płytki w technice minimalnego cięcia. Długość płytki od 85 do 280 mm. Ilość otworów od 5 do18. Grubość płytki 2,5 mm.</t>
  </si>
  <si>
    <t xml:space="preserve">Wkręty blokowane samogwintujące, z gniazdami sześciokątnymi o szerokości 2,5 mm. Średnica wkręta  2,4 mm; długość od 10 do 40 mm. </t>
  </si>
  <si>
    <t xml:space="preserve">Wkręty blokowane samogwintujące, z gniazdami sześciokątnymi o szerokości 2,5 mm. Średnica wkręta  3,5 mm; długość od 10 do 90 mm. </t>
  </si>
  <si>
    <t xml:space="preserve">Wkręty blokowane samogwintujące, z gniazdami sześciokątnymi o szerokości 3,5 mm . Średnica wkręta  5,0 mm; długość od 10 do 115 mm. </t>
  </si>
  <si>
    <t>Wkręty do kości drobnych, korowe, samogwintujące, z gniazdami sześciokątnymi o szerokości 2,5 mm. Średnica wkręta 2,7 mm; długość od 6 do 44 mm.</t>
  </si>
  <si>
    <t>Wkręty do kości drobnych, korowe, samogwintujące, z gniazdami sześciokątnymi o szerokości 2,5 mm. Średnica wkręta 3,5 mm; długość od 8 do 70 mm.</t>
  </si>
  <si>
    <t>Gwoździe, wkręty i śruby śródszpikowe.</t>
  </si>
  <si>
    <t>Gwóźdź śródszpikowy blokowany stalowy prosty do kości udowej w składzie:</t>
  </si>
  <si>
    <t>a)</t>
  </si>
  <si>
    <t>gwóźdź prosty do kości udowej (Ø 9 – 13 mm, dł. 300 – 500 mm),</t>
  </si>
  <si>
    <t>xxx</t>
  </si>
  <si>
    <t>b)</t>
  </si>
  <si>
    <t>śruba zaślepiająca,</t>
  </si>
  <si>
    <t>c)</t>
  </si>
  <si>
    <t>śruba kompresyjna</t>
  </si>
  <si>
    <t>Gwóźdź śródszpikowy blokowany stalowy do kości piszczelowej w składzie:</t>
  </si>
  <si>
    <t>gwóźdź do kości piszczelowej (Ø 8 – 12 mm, dł. 180 – 400 mm) o przekroju okrągłym z kanałkami na długości części trzonowej gwoździa zmniejszającymi ciśnienie śródszpikowe, w części proksymalnej gwoździa maksymalnie dwa otwory ryglujące w tym jeden kompresyjny, w części dystalnej min. 2 max. 3 (w tym jeden dynamiczny) otwory ryglujące,</t>
  </si>
  <si>
    <t>śruba kompensacyjna,</t>
  </si>
  <si>
    <t>Gwóźdź śródszpikowy blokowany stalowy wprowadzany odkolanowo do kości udowej w składzie:</t>
  </si>
  <si>
    <t>gwóźdż odkolanowy (Ø 9 – 13 mm, dł. 150 – 440 mm) o przekroju okrągłym z kanałkami na długości części trzonowej gwoździa zmniejszającymi ciśnienie śródszpikowe,</t>
  </si>
  <si>
    <t>Gwóźdź śródszpikowy rekonstrukcyjny, podwójnie blokowany, stalowy, skośny do kości udowej, prawy i lewy, z ośmiostopniową antetorsją śrub ryglujących względem płaszczyzny anatomicznego przodowygięcia gwoździa, w składzie:</t>
  </si>
  <si>
    <t>gwóźdź rekonstrukcyjny do kości udowej (Ø 9 – 13 mm, dł. 300 – 520 mm) o przekroju okrągłym z kanałkami na długości części trzonowej gwożdzia zmniejszającymi ciśnienie śródszpikowe,</t>
  </si>
  <si>
    <t>Gwóźdź śródszpikowy do leczenia złamań części bliższej kości udowej typu GAMMA krótki, ze średnicą w części proksymalnej max. 16 mm, w składzie:</t>
  </si>
  <si>
    <t>gwóźdź (Ø 10 – 12 mm, dł. 200 – 280 mm), kąt 125º, 130º, 135º,</t>
  </si>
  <si>
    <t>śruba zaślepiająca, wyposażona w system zabezpieczający przed spadaniem śruby z wkrętaka,</t>
  </si>
  <si>
    <t>śruba kompensacyjna, wyposażona w system zabezpieczający przed spadaniem śruby z wkrętaka,</t>
  </si>
  <si>
    <t>d)</t>
  </si>
  <si>
    <t>piny antyrotacyjne Ø 4 mm (2 szt na komplet),</t>
  </si>
  <si>
    <t>e)</t>
  </si>
  <si>
    <t>śruba szyjkowa teleskopowa Ø 11 mm (dł. 70 – 125 mm) ze śrubą kompensacyjną M4,</t>
  </si>
  <si>
    <t>f)</t>
  </si>
  <si>
    <t xml:space="preserve">śruba szyjkowa standardowa Ø 11 mm, </t>
  </si>
  <si>
    <t>Gwóźdź śródszpikowy do leczenia złamań części bliższej kości udowej typu GAMMA długi, prawy i lewy, ze średnicą w części proksymalnej max. 16 mm, w składzie:</t>
  </si>
  <si>
    <t>gwóźdź (Ø 10 – 12 mm, dł. 340 – 420 mm), kąt 125º, 130º, 135º,</t>
  </si>
  <si>
    <t>Gwóźdź do kości piszczelowej blokowany odpiętowo, stalowy, w składzie:</t>
  </si>
  <si>
    <t>gwóźdź do kości piszczelowej blokowany odpiętowo (Ø 9 – 11 mm, dł. 140 – 320 mm) o przekroju okrągłym z kanałkami na długości części trzonowej gwoździa zmniejszającymi ciśnienie śródszpikowe,</t>
  </si>
  <si>
    <t>śruba zaślepiająca</t>
  </si>
  <si>
    <t>Gwóźdź śródszpikowy blokowany do kości ramiennej, w składzie:</t>
  </si>
  <si>
    <t>gwóźdź do kości ramiennej (Ø 8 – 12 mm, dł. 180 – 400 mm),</t>
  </si>
  <si>
    <t xml:space="preserve">Wkręty blokujące gwoździe śródszpikowe Ø 4,5 mm, dł. 20 – 100 mm.  </t>
  </si>
  <si>
    <t xml:space="preserve">Wkręty blokujące trzonowe do gwoździ rekonstrukcyjnych Ø 6,5 mm, dł. 65 – 125 mm. </t>
  </si>
  <si>
    <t xml:space="preserve">Płytka dynamiczna biodrowa (DHS) od 2 do 20 otworów, dł. 48 – 336 mm. </t>
  </si>
  <si>
    <t>Śruba kompensacyjna DHS/DCS</t>
  </si>
  <si>
    <t>Śruba DHS/DCS Ø 12,5 mm i Ø 16,0 mm, dł. 55 – 150 mm, o dł. gwintu 22 mm i 27 mm.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</si>
</sst>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zł&quot;_-;\-* #,##0.00&quot; zł&quot;_-;_-* \-??&quot; zł&quot;_-;_-@_-"/>
    <numFmt numFmtId="166" formatCode="#,##0.00&quot; zł&quot;"/>
    <numFmt numFmtId="167" formatCode="#,##0.00\ _z_ł"/>
  </numFmts>
  <fonts count="7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5" fontId="0" fillId="0" borderId="0" xfId="17" applyFont="1" applyFill="1" applyBorder="1" applyAlignment="1" applyProtection="1">
      <alignment horizontal="left"/>
      <protection/>
    </xf>
    <xf numFmtId="164" fontId="0" fillId="0" borderId="0" xfId="0" applyAlignment="1">
      <alignment horizontal="left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2" xfId="0" applyFon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 vertical="top" wrapText="1"/>
    </xf>
    <xf numFmtId="164" fontId="0" fillId="0" borderId="2" xfId="0" applyFont="1" applyBorder="1" applyAlignment="1">
      <alignment horizontal="center" wrapText="1"/>
    </xf>
    <xf numFmtId="166" fontId="0" fillId="0" borderId="2" xfId="0" applyNumberFormat="1" applyFont="1" applyBorder="1" applyAlignment="1">
      <alignment horizontal="center" wrapText="1"/>
    </xf>
    <xf numFmtId="164" fontId="5" fillId="0" borderId="2" xfId="0" applyFont="1" applyBorder="1" applyAlignment="1">
      <alignment horizontal="right" wrapText="1"/>
    </xf>
    <xf numFmtId="166" fontId="5" fillId="0" borderId="2" xfId="0" applyNumberFormat="1" applyFont="1" applyBorder="1" applyAlignment="1">
      <alignment horizontal="center" wrapText="1"/>
    </xf>
    <xf numFmtId="164" fontId="5" fillId="0" borderId="2" xfId="0" applyFont="1" applyBorder="1" applyAlignment="1">
      <alignment horizontal="center" wrapText="1"/>
    </xf>
    <xf numFmtId="164" fontId="0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7" fontId="4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7" fontId="0" fillId="0" borderId="2" xfId="0" applyNumberFormat="1" applyFont="1" applyBorder="1" applyAlignment="1">
      <alignment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right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2" xfId="0" applyBorder="1" applyAlignment="1">
      <alignment wrapText="1"/>
    </xf>
    <xf numFmtId="166" fontId="0" fillId="0" borderId="2" xfId="0" applyNumberFormat="1" applyBorder="1" applyAlignment="1">
      <alignment horizontal="center" wrapText="1"/>
    </xf>
    <xf numFmtId="164" fontId="0" fillId="0" borderId="0" xfId="0" applyFont="1" applyAlignment="1">
      <alignment/>
    </xf>
    <xf numFmtId="164" fontId="6" fillId="2" borderId="2" xfId="0" applyFont="1" applyFill="1" applyBorder="1" applyAlignment="1">
      <alignment wrapText="1"/>
    </xf>
    <xf numFmtId="164" fontId="0" fillId="0" borderId="2" xfId="0" applyFont="1" applyBorder="1" applyAlignment="1">
      <alignment vertical="center" wrapText="1"/>
    </xf>
    <xf numFmtId="164" fontId="0" fillId="0" borderId="2" xfId="0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right" vertical="center" wrapText="1"/>
    </xf>
    <xf numFmtId="166" fontId="5" fillId="0" borderId="2" xfId="0" applyNumberFormat="1" applyFont="1" applyBorder="1" applyAlignment="1">
      <alignment vertical="center" wrapText="1"/>
    </xf>
    <xf numFmtId="164" fontId="5" fillId="0" borderId="2" xfId="0" applyFont="1" applyBorder="1" applyAlignment="1">
      <alignment vertical="center" wrapText="1"/>
    </xf>
    <xf numFmtId="164" fontId="0" fillId="0" borderId="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00390625" style="0" customWidth="1"/>
    <col min="2" max="2" width="49.28125" style="0" customWidth="1"/>
    <col min="3" max="3" width="20.140625" style="0" customWidth="1"/>
    <col min="5" max="5" width="7.28125" style="0" customWidth="1"/>
    <col min="6" max="6" width="10.140625" style="0" customWidth="1"/>
    <col min="7" max="7" width="13.57421875" style="0" customWidth="1"/>
    <col min="8" max="8" width="5.57421875" style="0" customWidth="1"/>
    <col min="9" max="9" width="15.28125" style="0" customWidth="1"/>
  </cols>
  <sheetData>
    <row r="1" spans="1:7" ht="12.75">
      <c r="A1" s="1" t="s">
        <v>0</v>
      </c>
      <c r="B1" s="1"/>
      <c r="C1" s="1"/>
      <c r="D1" s="1"/>
      <c r="E1" s="2"/>
      <c r="F1" s="2"/>
      <c r="G1" t="s">
        <v>1</v>
      </c>
    </row>
    <row r="2" spans="1:10" ht="12.75">
      <c r="A2" s="2"/>
      <c r="B2" s="2" t="s">
        <v>2</v>
      </c>
      <c r="C2" s="2"/>
      <c r="D2" s="2"/>
      <c r="E2" s="2"/>
      <c r="F2" s="2"/>
      <c r="J2" s="2"/>
    </row>
    <row r="3" spans="1:6" ht="12.75">
      <c r="A3" s="2"/>
      <c r="B3" s="2" t="s">
        <v>3</v>
      </c>
      <c r="C3" s="2"/>
      <c r="D3" s="2"/>
      <c r="E3" s="2"/>
      <c r="F3" s="2"/>
    </row>
    <row r="4" spans="1:6" ht="12.75">
      <c r="A4" s="2"/>
      <c r="B4" s="2" t="s">
        <v>4</v>
      </c>
      <c r="C4" s="2"/>
      <c r="D4" s="2"/>
      <c r="E4" s="2"/>
      <c r="F4" s="2"/>
    </row>
    <row r="5" spans="1:9" ht="12.75">
      <c r="A5" s="3" t="s">
        <v>5</v>
      </c>
      <c r="B5" s="3"/>
      <c r="C5" s="3"/>
      <c r="D5" s="3"/>
      <c r="E5" s="3"/>
      <c r="F5" s="3"/>
      <c r="G5" s="3"/>
      <c r="H5" s="3"/>
      <c r="I5" s="3"/>
    </row>
    <row r="7" spans="1:11" ht="12.75">
      <c r="A7" s="4" t="s">
        <v>6</v>
      </c>
      <c r="B7" s="4"/>
      <c r="C7" s="4"/>
      <c r="D7" s="4"/>
      <c r="E7" s="4"/>
      <c r="F7" s="4"/>
      <c r="G7" s="4"/>
      <c r="H7" s="4"/>
      <c r="I7" s="4"/>
      <c r="J7" s="5"/>
      <c r="K7" s="5"/>
    </row>
    <row r="8" spans="1:9" ht="12.7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</row>
    <row r="9" spans="1:9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</row>
    <row r="10" spans="1:9" ht="39.75" customHeight="1">
      <c r="A10" s="8">
        <v>1</v>
      </c>
      <c r="B10" s="9" t="s">
        <v>16</v>
      </c>
      <c r="C10" s="8"/>
      <c r="D10" s="10" t="s">
        <v>17</v>
      </c>
      <c r="E10" s="10">
        <v>10</v>
      </c>
      <c r="F10" s="11"/>
      <c r="G10" s="11">
        <f>E10*F10</f>
        <v>0</v>
      </c>
      <c r="H10" s="10"/>
      <c r="I10" s="11">
        <f>G10*1.08</f>
        <v>0</v>
      </c>
    </row>
    <row r="11" spans="1:9" ht="25.5" customHeight="1">
      <c r="A11" s="8">
        <v>2</v>
      </c>
      <c r="B11" s="9" t="s">
        <v>18</v>
      </c>
      <c r="C11" s="8"/>
      <c r="D11" s="10" t="s">
        <v>17</v>
      </c>
      <c r="E11" s="10">
        <v>15</v>
      </c>
      <c r="F11" s="11"/>
      <c r="G11" s="11">
        <f>E11*F11</f>
        <v>0</v>
      </c>
      <c r="H11" s="10"/>
      <c r="I11" s="11">
        <f>G11*1.08</f>
        <v>0</v>
      </c>
    </row>
    <row r="12" spans="1:9" ht="52.5" customHeight="1">
      <c r="A12" s="8">
        <v>3</v>
      </c>
      <c r="B12" s="9" t="s">
        <v>19</v>
      </c>
      <c r="C12" s="8"/>
      <c r="D12" s="10" t="s">
        <v>17</v>
      </c>
      <c r="E12" s="10">
        <v>20</v>
      </c>
      <c r="F12" s="11"/>
      <c r="G12" s="11">
        <f>E12*F12</f>
        <v>0</v>
      </c>
      <c r="H12" s="10"/>
      <c r="I12" s="11">
        <f>G12*1.08</f>
        <v>0</v>
      </c>
    </row>
    <row r="13" spans="1:9" ht="18" customHeight="1">
      <c r="A13" s="12" t="s">
        <v>20</v>
      </c>
      <c r="B13" s="12"/>
      <c r="C13" s="12"/>
      <c r="D13" s="12"/>
      <c r="E13" s="12"/>
      <c r="F13" s="12"/>
      <c r="G13" s="13">
        <f>SUM(G10:G12)</f>
        <v>0</v>
      </c>
      <c r="H13" s="14"/>
      <c r="I13" s="13">
        <f>SUM(I10:I12)</f>
        <v>0</v>
      </c>
    </row>
    <row r="17" ht="12.75">
      <c r="F17" t="s">
        <v>21</v>
      </c>
    </row>
    <row r="18" ht="12.75">
      <c r="F18" t="s">
        <v>22</v>
      </c>
    </row>
  </sheetData>
  <sheetProtection selectLockedCells="1" selectUnlockedCells="1"/>
  <mergeCells count="4">
    <mergeCell ref="A1:B1"/>
    <mergeCell ref="A5:I5"/>
    <mergeCell ref="A7:I7"/>
    <mergeCell ref="A13:F13"/>
  </mergeCells>
  <printOptions horizontalCentered="1"/>
  <pageMargins left="0.39375" right="0.39375" top="0.9840277777777777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I16" sqref="I16"/>
    </sheetView>
  </sheetViews>
  <sheetFormatPr defaultColWidth="9.140625" defaultRowHeight="12.75"/>
  <cols>
    <col min="1" max="1" width="4.140625" style="0" customWidth="1"/>
    <col min="2" max="2" width="47.421875" style="0" customWidth="1"/>
    <col min="3" max="3" width="30.421875" style="0" customWidth="1"/>
    <col min="4" max="4" width="7.8515625" style="0" customWidth="1"/>
    <col min="5" max="5" width="7.7109375" style="0" customWidth="1"/>
    <col min="6" max="6" width="10.8515625" style="0" customWidth="1"/>
    <col min="7" max="7" width="12.140625" style="0" customWidth="1"/>
    <col min="8" max="8" width="6.7109375" style="0" customWidth="1"/>
    <col min="9" max="9" width="13.00390625" style="0" customWidth="1"/>
  </cols>
  <sheetData>
    <row r="1" spans="1:7" ht="12.75">
      <c r="A1" s="15" t="s">
        <v>23</v>
      </c>
      <c r="B1" s="15"/>
      <c r="C1" s="15"/>
      <c r="D1" s="15"/>
      <c r="G1" t="s">
        <v>1</v>
      </c>
    </row>
    <row r="2" ht="12.75">
      <c r="B2" t="s">
        <v>2</v>
      </c>
    </row>
    <row r="3" ht="12.75">
      <c r="B3" t="s">
        <v>3</v>
      </c>
    </row>
    <row r="4" ht="12.75">
      <c r="B4" t="s">
        <v>4</v>
      </c>
    </row>
    <row r="5" spans="1:9" ht="12.75">
      <c r="A5" s="3" t="s">
        <v>5</v>
      </c>
      <c r="B5" s="3"/>
      <c r="C5" s="3"/>
      <c r="D5" s="3"/>
      <c r="E5" s="3"/>
      <c r="F5" s="3"/>
      <c r="G5" s="3"/>
      <c r="H5" s="3"/>
      <c r="I5" s="3"/>
    </row>
    <row r="7" spans="1:9" ht="12.75">
      <c r="A7" s="16" t="s">
        <v>24</v>
      </c>
      <c r="B7" s="16"/>
      <c r="C7" s="16"/>
      <c r="D7" s="16"/>
      <c r="E7" s="16"/>
      <c r="F7" s="16"/>
      <c r="G7" s="16"/>
      <c r="H7" s="16"/>
      <c r="I7" s="16"/>
    </row>
    <row r="8" spans="1:9" ht="12.75">
      <c r="A8" s="17" t="s">
        <v>7</v>
      </c>
      <c r="B8" s="17" t="s">
        <v>8</v>
      </c>
      <c r="C8" s="17" t="s">
        <v>9</v>
      </c>
      <c r="D8" s="17" t="s">
        <v>25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</row>
    <row r="9" spans="1:9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</row>
    <row r="10" spans="1:9" ht="78.75" customHeight="1">
      <c r="A10" s="18">
        <v>1</v>
      </c>
      <c r="B10" s="19" t="s">
        <v>26</v>
      </c>
      <c r="C10" s="20"/>
      <c r="D10" s="20" t="s">
        <v>17</v>
      </c>
      <c r="E10" s="21">
        <v>5</v>
      </c>
      <c r="F10" s="20"/>
      <c r="G10" s="20">
        <f aca="true" t="shared" si="0" ref="G10:G15">E10*F10</f>
        <v>0</v>
      </c>
      <c r="H10" s="20"/>
      <c r="I10" s="20">
        <f aca="true" t="shared" si="1" ref="I10:I15">G10*1.08</f>
        <v>0</v>
      </c>
    </row>
    <row r="11" spans="1:9" ht="40.5" customHeight="1">
      <c r="A11" s="18">
        <v>2</v>
      </c>
      <c r="B11" s="19" t="s">
        <v>27</v>
      </c>
      <c r="C11" s="20"/>
      <c r="D11" s="20" t="s">
        <v>17</v>
      </c>
      <c r="E11" s="21">
        <v>60</v>
      </c>
      <c r="F11" s="20"/>
      <c r="G11" s="20">
        <f t="shared" si="0"/>
        <v>0</v>
      </c>
      <c r="H11" s="20"/>
      <c r="I11" s="20">
        <f t="shared" si="1"/>
        <v>0</v>
      </c>
    </row>
    <row r="12" spans="1:9" ht="12.75">
      <c r="A12" s="18">
        <v>3</v>
      </c>
      <c r="B12" s="19" t="s">
        <v>28</v>
      </c>
      <c r="C12" s="20"/>
      <c r="D12" s="20" t="s">
        <v>17</v>
      </c>
      <c r="E12" s="21">
        <v>55</v>
      </c>
      <c r="F12" s="20"/>
      <c r="G12" s="20">
        <f t="shared" si="0"/>
        <v>0</v>
      </c>
      <c r="H12" s="20"/>
      <c r="I12" s="20">
        <f t="shared" si="1"/>
        <v>0</v>
      </c>
    </row>
    <row r="13" spans="1:9" ht="12.75">
      <c r="A13" s="18">
        <v>4</v>
      </c>
      <c r="B13" s="19" t="s">
        <v>29</v>
      </c>
      <c r="C13" s="20"/>
      <c r="D13" s="20" t="s">
        <v>17</v>
      </c>
      <c r="E13" s="21">
        <v>5</v>
      </c>
      <c r="F13" s="20"/>
      <c r="G13" s="20">
        <f t="shared" si="0"/>
        <v>0</v>
      </c>
      <c r="H13" s="20"/>
      <c r="I13" s="20">
        <f t="shared" si="1"/>
        <v>0</v>
      </c>
    </row>
    <row r="14" spans="1:9" ht="27" customHeight="1">
      <c r="A14" s="18">
        <v>5</v>
      </c>
      <c r="B14" s="19" t="s">
        <v>30</v>
      </c>
      <c r="C14" s="20"/>
      <c r="D14" s="20" t="s">
        <v>17</v>
      </c>
      <c r="E14" s="21">
        <v>90</v>
      </c>
      <c r="F14" s="20"/>
      <c r="G14" s="20">
        <f t="shared" si="0"/>
        <v>0</v>
      </c>
      <c r="H14" s="20"/>
      <c r="I14" s="20">
        <f t="shared" si="1"/>
        <v>0</v>
      </c>
    </row>
    <row r="15" spans="1:9" ht="15" customHeight="1">
      <c r="A15" s="18">
        <v>6</v>
      </c>
      <c r="B15" s="19" t="s">
        <v>31</v>
      </c>
      <c r="C15" s="20"/>
      <c r="D15" s="20" t="s">
        <v>17</v>
      </c>
      <c r="E15" s="21">
        <v>5</v>
      </c>
      <c r="F15" s="20"/>
      <c r="G15" s="20">
        <f t="shared" si="0"/>
        <v>0</v>
      </c>
      <c r="H15" s="20"/>
      <c r="I15" s="20">
        <f t="shared" si="1"/>
        <v>0</v>
      </c>
    </row>
    <row r="16" spans="1:9" ht="21" customHeight="1">
      <c r="A16" s="22" t="s">
        <v>20</v>
      </c>
      <c r="B16" s="22"/>
      <c r="C16" s="22"/>
      <c r="D16" s="22"/>
      <c r="E16" s="22"/>
      <c r="F16" s="22"/>
      <c r="G16" s="23">
        <f>SUM(G10:G15)</f>
        <v>0</v>
      </c>
      <c r="H16" s="23"/>
      <c r="I16" s="23">
        <f>SUM(I10:I15)</f>
        <v>0</v>
      </c>
    </row>
    <row r="17" ht="12.75">
      <c r="I17" s="24"/>
    </row>
    <row r="20" spans="5:9" ht="12.75">
      <c r="E20" s="25" t="s">
        <v>32</v>
      </c>
      <c r="F20" s="25"/>
      <c r="G20" s="25"/>
      <c r="H20" s="25"/>
      <c r="I20" s="25"/>
    </row>
    <row r="21" spans="5:9" ht="12.75">
      <c r="E21" s="25" t="s">
        <v>22</v>
      </c>
      <c r="F21" s="25"/>
      <c r="G21" s="25"/>
      <c r="H21" s="25"/>
      <c r="I21" s="25"/>
    </row>
  </sheetData>
  <sheetProtection selectLockedCells="1" selectUnlockedCells="1"/>
  <mergeCells count="6">
    <mergeCell ref="A1:D1"/>
    <mergeCell ref="A5:I5"/>
    <mergeCell ref="A7:I7"/>
    <mergeCell ref="A16:F16"/>
    <mergeCell ref="E20:I20"/>
    <mergeCell ref="E21:I21"/>
  </mergeCells>
  <printOptions horizontalCentered="1"/>
  <pageMargins left="0.39375" right="0.39375" top="0.9840277777777777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C22" sqref="C22"/>
    </sheetView>
  </sheetViews>
  <sheetFormatPr defaultColWidth="9.140625" defaultRowHeight="12.75"/>
  <cols>
    <col min="1" max="1" width="4.140625" style="0" customWidth="1"/>
    <col min="2" max="2" width="41.28125" style="0" customWidth="1"/>
    <col min="3" max="3" width="29.8515625" style="0" customWidth="1"/>
    <col min="5" max="5" width="7.28125" style="0" customWidth="1"/>
    <col min="6" max="6" width="10.140625" style="0" customWidth="1"/>
    <col min="7" max="7" width="15.140625" style="0" customWidth="1"/>
    <col min="8" max="8" width="6.28125" style="0" customWidth="1"/>
    <col min="9" max="9" width="14.7109375" style="0" customWidth="1"/>
  </cols>
  <sheetData>
    <row r="2" spans="2:7" ht="12.75">
      <c r="B2" t="s">
        <v>23</v>
      </c>
      <c r="G2" t="s">
        <v>1</v>
      </c>
    </row>
    <row r="3" ht="12.75">
      <c r="B3" t="s">
        <v>2</v>
      </c>
    </row>
    <row r="4" ht="12.75">
      <c r="B4" t="s">
        <v>3</v>
      </c>
    </row>
    <row r="5" ht="12.75">
      <c r="B5" t="s">
        <v>4</v>
      </c>
    </row>
    <row r="7" spans="1:9" ht="12.75">
      <c r="A7" s="3" t="s">
        <v>5</v>
      </c>
      <c r="B7" s="3"/>
      <c r="C7" s="3"/>
      <c r="D7" s="3"/>
      <c r="E7" s="3"/>
      <c r="F7" s="3"/>
      <c r="G7" s="3"/>
      <c r="H7" s="3"/>
      <c r="I7" s="3"/>
    </row>
    <row r="9" spans="1:9" ht="15.75" customHeight="1">
      <c r="A9" s="16" t="s">
        <v>33</v>
      </c>
      <c r="B9" s="16"/>
      <c r="C9" s="16"/>
      <c r="D9" s="16"/>
      <c r="E9" s="16"/>
      <c r="F9" s="16"/>
      <c r="G9" s="16"/>
      <c r="H9" s="16"/>
      <c r="I9" s="16"/>
    </row>
    <row r="10" spans="1:9" ht="12.75">
      <c r="A10" s="6" t="s">
        <v>7</v>
      </c>
      <c r="B10" s="6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04.25" customHeight="1">
      <c r="A12" s="26">
        <v>1</v>
      </c>
      <c r="B12" s="8" t="s">
        <v>34</v>
      </c>
      <c r="C12" s="26"/>
      <c r="D12" s="7" t="s">
        <v>17</v>
      </c>
      <c r="E12" s="7">
        <v>70</v>
      </c>
      <c r="F12" s="27"/>
      <c r="G12" s="27">
        <f>E12*F12</f>
        <v>0</v>
      </c>
      <c r="H12" s="7"/>
      <c r="I12" s="27">
        <f>G12*1.08</f>
        <v>0</v>
      </c>
    </row>
    <row r="13" spans="1:9" ht="18.75" customHeight="1">
      <c r="A13" s="12" t="s">
        <v>20</v>
      </c>
      <c r="B13" s="12"/>
      <c r="C13" s="12"/>
      <c r="D13" s="12"/>
      <c r="E13" s="12"/>
      <c r="F13" s="12"/>
      <c r="G13" s="13">
        <f>SUM(G12)</f>
        <v>0</v>
      </c>
      <c r="H13" s="14"/>
      <c r="I13" s="13">
        <f>SUM(I12)</f>
        <v>0</v>
      </c>
    </row>
    <row r="17" spans="6:10" ht="12.75">
      <c r="F17" s="25" t="s">
        <v>35</v>
      </c>
      <c r="G17" s="25"/>
      <c r="H17" s="25"/>
      <c r="I17" s="25"/>
      <c r="J17" s="25"/>
    </row>
    <row r="18" spans="6:10" ht="12.75">
      <c r="F18" s="25" t="s">
        <v>22</v>
      </c>
      <c r="G18" s="25"/>
      <c r="H18" s="25"/>
      <c r="I18" s="25"/>
      <c r="J18" s="25"/>
    </row>
  </sheetData>
  <sheetProtection selectLockedCells="1" selectUnlockedCells="1"/>
  <mergeCells count="5">
    <mergeCell ref="A7:I7"/>
    <mergeCell ref="A9:I9"/>
    <mergeCell ref="A13:F13"/>
    <mergeCell ref="F17:J17"/>
    <mergeCell ref="F18:J18"/>
  </mergeCells>
  <printOptions horizontalCentered="1"/>
  <pageMargins left="0.39375" right="0.39375" top="0.9840277777777777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5" sqref="C15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3" width="21.57421875" style="0" customWidth="1"/>
    <col min="6" max="6" width="10.7109375" style="0" customWidth="1"/>
    <col min="7" max="7" width="11.140625" style="0" customWidth="1"/>
    <col min="8" max="8" width="6.57421875" style="0" customWidth="1"/>
    <col min="9" max="9" width="12.28125" style="0" customWidth="1"/>
  </cols>
  <sheetData>
    <row r="1" spans="2:7" ht="12.75">
      <c r="B1" t="s">
        <v>23</v>
      </c>
      <c r="G1" t="s">
        <v>1</v>
      </c>
    </row>
    <row r="2" ht="12.75">
      <c r="B2" t="s">
        <v>2</v>
      </c>
    </row>
    <row r="3" ht="12.75">
      <c r="B3" t="s">
        <v>3</v>
      </c>
    </row>
    <row r="4" ht="12.75">
      <c r="B4" t="s">
        <v>4</v>
      </c>
    </row>
    <row r="6" spans="1:9" ht="12.75">
      <c r="A6" s="3" t="s">
        <v>5</v>
      </c>
      <c r="B6" s="3"/>
      <c r="C6" s="3"/>
      <c r="D6" s="3"/>
      <c r="E6" s="3"/>
      <c r="F6" s="3"/>
      <c r="G6" s="3"/>
      <c r="H6" s="3"/>
      <c r="I6" s="3"/>
    </row>
    <row r="8" spans="1:9" ht="15.75" customHeight="1">
      <c r="A8" s="16" t="s">
        <v>36</v>
      </c>
      <c r="B8" s="16"/>
      <c r="C8" s="16"/>
      <c r="D8" s="16"/>
      <c r="E8" s="16"/>
      <c r="F8" s="16"/>
      <c r="G8" s="16"/>
      <c r="H8" s="16"/>
      <c r="I8" s="16"/>
    </row>
    <row r="9" spans="1:9" ht="12.75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6" t="s">
        <v>15</v>
      </c>
    </row>
    <row r="10" spans="1:9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ht="78" customHeight="1">
      <c r="A11" s="26">
        <v>1</v>
      </c>
      <c r="B11" s="8" t="s">
        <v>37</v>
      </c>
      <c r="C11" s="7"/>
      <c r="D11" s="7" t="s">
        <v>17</v>
      </c>
      <c r="E11" s="7">
        <v>50</v>
      </c>
      <c r="F11" s="27"/>
      <c r="G11" s="27">
        <f>E11*F11</f>
        <v>0</v>
      </c>
      <c r="H11" s="7"/>
      <c r="I11" s="27">
        <f>G11*1.08</f>
        <v>0</v>
      </c>
    </row>
    <row r="12" spans="1:9" ht="21" customHeight="1">
      <c r="A12" s="12" t="s">
        <v>20</v>
      </c>
      <c r="B12" s="12"/>
      <c r="C12" s="12"/>
      <c r="D12" s="12"/>
      <c r="E12" s="12"/>
      <c r="F12" s="12"/>
      <c r="G12" s="13">
        <f>SUM(G11)</f>
        <v>0</v>
      </c>
      <c r="H12" s="14"/>
      <c r="I12" s="13">
        <f>SUM(I11)</f>
        <v>0</v>
      </c>
    </row>
    <row r="15" spans="6:10" ht="12.75">
      <c r="F15" s="28" t="s">
        <v>38</v>
      </c>
      <c r="G15" s="28"/>
      <c r="H15" s="28"/>
      <c r="I15" s="28"/>
      <c r="J15" s="28"/>
    </row>
    <row r="16" spans="6:10" ht="12.75">
      <c r="F16" s="28" t="s">
        <v>22</v>
      </c>
      <c r="G16" s="28"/>
      <c r="H16" s="28"/>
      <c r="I16" s="28"/>
      <c r="J16" s="28"/>
    </row>
  </sheetData>
  <sheetProtection selectLockedCells="1" selectUnlockedCells="1"/>
  <mergeCells count="3">
    <mergeCell ref="A6:I6"/>
    <mergeCell ref="A8:I8"/>
    <mergeCell ref="A12:F12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14" sqref="I14"/>
    </sheetView>
  </sheetViews>
  <sheetFormatPr defaultColWidth="9.140625" defaultRowHeight="12.75"/>
  <cols>
    <col min="1" max="1" width="3.7109375" style="0" customWidth="1"/>
    <col min="2" max="2" width="57.57421875" style="0" customWidth="1"/>
    <col min="3" max="3" width="20.28125" style="0" customWidth="1"/>
    <col min="5" max="5" width="7.421875" style="0" customWidth="1"/>
    <col min="6" max="6" width="11.140625" style="0" customWidth="1"/>
    <col min="7" max="7" width="11.7109375" style="0" customWidth="1"/>
    <col min="8" max="8" width="4.8515625" style="0" customWidth="1"/>
    <col min="9" max="9" width="11.57421875" style="0" customWidth="1"/>
  </cols>
  <sheetData>
    <row r="1" spans="2:7" ht="12.75">
      <c r="B1" t="s">
        <v>23</v>
      </c>
      <c r="G1" t="s">
        <v>1</v>
      </c>
    </row>
    <row r="2" ht="12.75">
      <c r="B2" t="s">
        <v>2</v>
      </c>
    </row>
    <row r="3" ht="12.75">
      <c r="B3" t="s">
        <v>3</v>
      </c>
    </row>
    <row r="4" ht="12.75">
      <c r="B4" t="s">
        <v>4</v>
      </c>
    </row>
    <row r="6" spans="1:9" ht="12.75">
      <c r="A6" s="25" t="s">
        <v>5</v>
      </c>
      <c r="B6" s="25"/>
      <c r="C6" s="25"/>
      <c r="D6" s="25"/>
      <c r="E6" s="25"/>
      <c r="F6" s="25"/>
      <c r="G6" s="25"/>
      <c r="H6" s="25"/>
      <c r="I6" s="25"/>
    </row>
    <row r="8" spans="1:9" ht="18" customHeight="1">
      <c r="A8" s="16" t="s">
        <v>39</v>
      </c>
      <c r="B8" s="16"/>
      <c r="C8" s="16"/>
      <c r="D8" s="16"/>
      <c r="E8" s="16"/>
      <c r="F8" s="16"/>
      <c r="G8" s="16"/>
      <c r="H8" s="16"/>
      <c r="I8" s="16"/>
    </row>
    <row r="9" spans="1:9" ht="12.75">
      <c r="A9" s="14" t="s">
        <v>7</v>
      </c>
      <c r="B9" s="14" t="s">
        <v>8</v>
      </c>
      <c r="C9" s="14" t="s">
        <v>9</v>
      </c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  <c r="I9" s="14" t="s">
        <v>15</v>
      </c>
    </row>
    <row r="10" spans="1:9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ht="77.25" customHeight="1">
      <c r="A11" s="26">
        <v>1</v>
      </c>
      <c r="B11" s="29" t="s">
        <v>40</v>
      </c>
      <c r="C11" s="7"/>
      <c r="D11" s="7" t="s">
        <v>17</v>
      </c>
      <c r="E11" s="7">
        <v>6</v>
      </c>
      <c r="F11" s="27"/>
      <c r="G11" s="27">
        <f>E11*F11</f>
        <v>0</v>
      </c>
      <c r="H11" s="7"/>
      <c r="I11" s="27">
        <f>G11*1.08</f>
        <v>0</v>
      </c>
    </row>
    <row r="12" spans="1:9" ht="91.5" customHeight="1">
      <c r="A12" s="26">
        <v>2</v>
      </c>
      <c r="B12" s="29" t="s">
        <v>41</v>
      </c>
      <c r="C12" s="7"/>
      <c r="D12" s="7" t="s">
        <v>17</v>
      </c>
      <c r="E12" s="7">
        <v>18</v>
      </c>
      <c r="F12" s="27"/>
      <c r="G12" s="27">
        <f>E12*F12</f>
        <v>0</v>
      </c>
      <c r="H12" s="7"/>
      <c r="I12" s="27">
        <f>G12*1.08</f>
        <v>0</v>
      </c>
    </row>
    <row r="13" spans="1:9" ht="78" customHeight="1">
      <c r="A13" s="26">
        <v>3</v>
      </c>
      <c r="B13" s="29" t="s">
        <v>42</v>
      </c>
      <c r="C13" s="7"/>
      <c r="D13" s="7" t="s">
        <v>17</v>
      </c>
      <c r="E13" s="7">
        <v>2</v>
      </c>
      <c r="F13" s="27"/>
      <c r="G13" s="27">
        <f>E13*F13</f>
        <v>0</v>
      </c>
      <c r="H13" s="7"/>
      <c r="I13" s="27">
        <f>G13*1.08</f>
        <v>0</v>
      </c>
    </row>
    <row r="14" spans="1:9" ht="13.5" customHeight="1">
      <c r="A14" s="12" t="s">
        <v>20</v>
      </c>
      <c r="B14" s="12"/>
      <c r="C14" s="12"/>
      <c r="D14" s="12"/>
      <c r="E14" s="12"/>
      <c r="F14" s="12"/>
      <c r="G14" s="13">
        <f>SUM(G11:G13)</f>
        <v>0</v>
      </c>
      <c r="H14" s="14"/>
      <c r="I14" s="13">
        <f>SUM(I11:I13)</f>
        <v>0</v>
      </c>
    </row>
    <row r="15" ht="12.75">
      <c r="I15" s="24"/>
    </row>
    <row r="18" ht="12.75">
      <c r="F18" t="s">
        <v>43</v>
      </c>
    </row>
    <row r="19" ht="12.75">
      <c r="F19" t="s">
        <v>22</v>
      </c>
    </row>
  </sheetData>
  <sheetProtection selectLockedCells="1" selectUnlockedCells="1"/>
  <mergeCells count="3">
    <mergeCell ref="A6:I6"/>
    <mergeCell ref="A8:I8"/>
    <mergeCell ref="A14:F14"/>
  </mergeCells>
  <printOptions horizontalCentered="1"/>
  <pageMargins left="0.39375" right="0.39375" top="0.9840277777777777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21" sqref="I21"/>
    </sheetView>
  </sheetViews>
  <sheetFormatPr defaultColWidth="9.140625" defaultRowHeight="12.75"/>
  <cols>
    <col min="1" max="1" width="4.140625" style="0" customWidth="1"/>
    <col min="2" max="2" width="43.8515625" style="0" customWidth="1"/>
    <col min="3" max="3" width="30.00390625" style="0" customWidth="1"/>
    <col min="6" max="6" width="9.28125" style="0" customWidth="1"/>
    <col min="7" max="7" width="10.28125" style="0" customWidth="1"/>
    <col min="9" max="9" width="10.28125" style="0" customWidth="1"/>
  </cols>
  <sheetData>
    <row r="1" spans="2:7" ht="12.75">
      <c r="B1" t="s">
        <v>23</v>
      </c>
      <c r="G1" t="s">
        <v>1</v>
      </c>
    </row>
    <row r="2" ht="12.75">
      <c r="B2" t="s">
        <v>2</v>
      </c>
    </row>
    <row r="3" ht="12.75">
      <c r="B3" t="s">
        <v>3</v>
      </c>
    </row>
    <row r="4" ht="12.75">
      <c r="B4" t="s">
        <v>4</v>
      </c>
    </row>
    <row r="6" spans="1:9" ht="12.75">
      <c r="A6" s="3" t="s">
        <v>5</v>
      </c>
      <c r="B6" s="3"/>
      <c r="C6" s="3"/>
      <c r="D6" s="3"/>
      <c r="E6" s="3"/>
      <c r="F6" s="3"/>
      <c r="G6" s="3"/>
      <c r="H6" s="3"/>
      <c r="I6" s="3"/>
    </row>
    <row r="8" spans="1:9" ht="18" customHeight="1">
      <c r="A8" s="16" t="s">
        <v>44</v>
      </c>
      <c r="B8" s="16"/>
      <c r="C8" s="16"/>
      <c r="D8" s="16"/>
      <c r="E8" s="16"/>
      <c r="F8" s="16"/>
      <c r="G8" s="16"/>
      <c r="H8" s="16"/>
      <c r="I8" s="16"/>
    </row>
    <row r="9" spans="1:9" ht="12.75">
      <c r="A9" s="14" t="s">
        <v>7</v>
      </c>
      <c r="B9" s="14" t="s">
        <v>8</v>
      </c>
      <c r="C9" s="14" t="s">
        <v>9</v>
      </c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  <c r="I9" s="14" t="s">
        <v>15</v>
      </c>
    </row>
    <row r="10" spans="1:9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ht="21.75" customHeight="1">
      <c r="A11" s="30">
        <v>1</v>
      </c>
      <c r="B11" s="30" t="s">
        <v>45</v>
      </c>
      <c r="C11" s="30"/>
      <c r="D11" s="31" t="s">
        <v>17</v>
      </c>
      <c r="E11" s="31">
        <v>60</v>
      </c>
      <c r="F11" s="32"/>
      <c r="G11" s="32">
        <f>E11*F11</f>
        <v>0</v>
      </c>
      <c r="H11" s="31"/>
      <c r="I11" s="32">
        <f>G11*1.08</f>
        <v>0</v>
      </c>
    </row>
    <row r="12" spans="1:9" ht="24" customHeight="1">
      <c r="A12" s="30">
        <v>2</v>
      </c>
      <c r="B12" s="30" t="s">
        <v>46</v>
      </c>
      <c r="C12" s="30"/>
      <c r="D12" s="31" t="s">
        <v>17</v>
      </c>
      <c r="E12" s="31">
        <v>60</v>
      </c>
      <c r="F12" s="32"/>
      <c r="G12" s="32">
        <f aca="true" t="shared" si="0" ref="G12:G20">E12*F12</f>
        <v>0</v>
      </c>
      <c r="H12" s="31"/>
      <c r="I12" s="32">
        <f aca="true" t="shared" si="1" ref="I12:I20">G12*1.08</f>
        <v>0</v>
      </c>
    </row>
    <row r="13" spans="1:9" ht="23.25" customHeight="1">
      <c r="A13" s="30">
        <v>3</v>
      </c>
      <c r="B13" s="30" t="s">
        <v>47</v>
      </c>
      <c r="C13" s="30"/>
      <c r="D13" s="31" t="s">
        <v>17</v>
      </c>
      <c r="E13" s="31">
        <v>120</v>
      </c>
      <c r="F13" s="32"/>
      <c r="G13" s="32">
        <f t="shared" si="0"/>
        <v>0</v>
      </c>
      <c r="H13" s="31"/>
      <c r="I13" s="32">
        <f t="shared" si="1"/>
        <v>0</v>
      </c>
    </row>
    <row r="14" spans="1:9" ht="23.25" customHeight="1">
      <c r="A14" s="30">
        <v>4</v>
      </c>
      <c r="B14" s="30" t="s">
        <v>48</v>
      </c>
      <c r="C14" s="30"/>
      <c r="D14" s="31" t="s">
        <v>17</v>
      </c>
      <c r="E14" s="31">
        <v>120</v>
      </c>
      <c r="F14" s="32"/>
      <c r="G14" s="32">
        <f t="shared" si="0"/>
        <v>0</v>
      </c>
      <c r="H14" s="31"/>
      <c r="I14" s="32">
        <f t="shared" si="1"/>
        <v>0</v>
      </c>
    </row>
    <row r="15" spans="1:9" ht="22.5" customHeight="1">
      <c r="A15" s="30">
        <v>5</v>
      </c>
      <c r="B15" s="30" t="s">
        <v>49</v>
      </c>
      <c r="C15" s="30"/>
      <c r="D15" s="31" t="s">
        <v>17</v>
      </c>
      <c r="E15" s="31">
        <v>120</v>
      </c>
      <c r="F15" s="32"/>
      <c r="G15" s="32">
        <f t="shared" si="0"/>
        <v>0</v>
      </c>
      <c r="H15" s="31"/>
      <c r="I15" s="32">
        <f t="shared" si="1"/>
        <v>0</v>
      </c>
    </row>
    <row r="16" spans="1:9" ht="21.75" customHeight="1">
      <c r="A16" s="30">
        <v>6</v>
      </c>
      <c r="B16" s="30" t="s">
        <v>50</v>
      </c>
      <c r="C16" s="30"/>
      <c r="D16" s="31" t="s">
        <v>17</v>
      </c>
      <c r="E16" s="31">
        <v>100</v>
      </c>
      <c r="F16" s="32"/>
      <c r="G16" s="32">
        <f t="shared" si="0"/>
        <v>0</v>
      </c>
      <c r="H16" s="31"/>
      <c r="I16" s="32">
        <f t="shared" si="1"/>
        <v>0</v>
      </c>
    </row>
    <row r="17" spans="1:9" ht="21.75" customHeight="1">
      <c r="A17" s="30">
        <v>7</v>
      </c>
      <c r="B17" s="30" t="s">
        <v>51</v>
      </c>
      <c r="C17" s="30"/>
      <c r="D17" s="31" t="s">
        <v>17</v>
      </c>
      <c r="E17" s="31">
        <v>50</v>
      </c>
      <c r="F17" s="32"/>
      <c r="G17" s="32">
        <f t="shared" si="0"/>
        <v>0</v>
      </c>
      <c r="H17" s="31"/>
      <c r="I17" s="32">
        <f t="shared" si="1"/>
        <v>0</v>
      </c>
    </row>
    <row r="18" spans="1:9" ht="21" customHeight="1">
      <c r="A18" s="30">
        <v>8</v>
      </c>
      <c r="B18" s="30" t="s">
        <v>52</v>
      </c>
      <c r="C18" s="30"/>
      <c r="D18" s="31" t="s">
        <v>17</v>
      </c>
      <c r="E18" s="31">
        <v>60</v>
      </c>
      <c r="F18" s="32"/>
      <c r="G18" s="32">
        <f t="shared" si="0"/>
        <v>0</v>
      </c>
      <c r="H18" s="31"/>
      <c r="I18" s="32">
        <f t="shared" si="1"/>
        <v>0</v>
      </c>
    </row>
    <row r="19" spans="1:9" ht="21.75" customHeight="1">
      <c r="A19" s="30">
        <v>9</v>
      </c>
      <c r="B19" s="30" t="s">
        <v>53</v>
      </c>
      <c r="C19" s="30"/>
      <c r="D19" s="31" t="s">
        <v>17</v>
      </c>
      <c r="E19" s="31">
        <v>50</v>
      </c>
      <c r="F19" s="32"/>
      <c r="G19" s="32">
        <f t="shared" si="0"/>
        <v>0</v>
      </c>
      <c r="H19" s="31"/>
      <c r="I19" s="32">
        <f t="shared" si="1"/>
        <v>0</v>
      </c>
    </row>
    <row r="20" spans="1:9" ht="19.5" customHeight="1">
      <c r="A20" s="30">
        <v>10</v>
      </c>
      <c r="B20" s="30" t="s">
        <v>54</v>
      </c>
      <c r="C20" s="30"/>
      <c r="D20" s="31" t="s">
        <v>17</v>
      </c>
      <c r="E20" s="31">
        <v>2</v>
      </c>
      <c r="F20" s="32"/>
      <c r="G20" s="32">
        <f t="shared" si="0"/>
        <v>0</v>
      </c>
      <c r="H20" s="31"/>
      <c r="I20" s="32">
        <f t="shared" si="1"/>
        <v>0</v>
      </c>
    </row>
    <row r="21" spans="1:9" ht="18" customHeight="1">
      <c r="A21" s="33" t="s">
        <v>20</v>
      </c>
      <c r="B21" s="33"/>
      <c r="C21" s="33"/>
      <c r="D21" s="33"/>
      <c r="E21" s="33"/>
      <c r="F21" s="33"/>
      <c r="G21" s="34">
        <f>SUM(G11:G20)</f>
        <v>0</v>
      </c>
      <c r="H21" s="35"/>
      <c r="I21" s="34">
        <f>SUM(I11:I20)</f>
        <v>0</v>
      </c>
    </row>
    <row r="25" spans="5:9" ht="12.75">
      <c r="E25" s="25" t="s">
        <v>32</v>
      </c>
      <c r="F25" s="25"/>
      <c r="G25" s="25"/>
      <c r="H25" s="25"/>
      <c r="I25" s="25"/>
    </row>
    <row r="26" spans="5:9" ht="12.75">
      <c r="E26" s="25" t="s">
        <v>22</v>
      </c>
      <c r="F26" s="25"/>
      <c r="G26" s="25"/>
      <c r="H26" s="25"/>
      <c r="I26" s="25"/>
    </row>
  </sheetData>
  <sheetProtection selectLockedCells="1" selectUnlockedCells="1"/>
  <mergeCells count="5">
    <mergeCell ref="A6:I6"/>
    <mergeCell ref="A8:I8"/>
    <mergeCell ref="A21:F21"/>
    <mergeCell ref="E25:I25"/>
    <mergeCell ref="E26:I26"/>
  </mergeCells>
  <printOptions horizontalCentered="1"/>
  <pageMargins left="0.39375" right="0.39375" top="0.9840277777777777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25">
      <selection activeCell="I31" sqref="I31"/>
    </sheetView>
  </sheetViews>
  <sheetFormatPr defaultColWidth="9.140625" defaultRowHeight="12.75"/>
  <cols>
    <col min="1" max="1" width="4.140625" style="0" customWidth="1"/>
    <col min="2" max="2" width="57.8515625" style="0" customWidth="1"/>
    <col min="3" max="3" width="20.140625" style="0" customWidth="1"/>
    <col min="4" max="4" width="10.57421875" style="0" customWidth="1"/>
    <col min="5" max="5" width="8.140625" style="0" customWidth="1"/>
    <col min="7" max="7" width="11.8515625" style="0" customWidth="1"/>
    <col min="8" max="8" width="6.421875" style="0" customWidth="1"/>
    <col min="9" max="9" width="12.00390625" style="0" customWidth="1"/>
  </cols>
  <sheetData>
    <row r="1" spans="2:7" ht="12.75">
      <c r="B1" t="s">
        <v>55</v>
      </c>
      <c r="G1" t="s">
        <v>1</v>
      </c>
    </row>
    <row r="2" ht="12.75">
      <c r="B2" t="s">
        <v>2</v>
      </c>
    </row>
    <row r="3" ht="12.75">
      <c r="B3" t="s">
        <v>3</v>
      </c>
    </row>
    <row r="4" ht="12.75">
      <c r="B4" t="s">
        <v>4</v>
      </c>
    </row>
    <row r="6" spans="1:9" ht="12.75">
      <c r="A6" s="3" t="s">
        <v>5</v>
      </c>
      <c r="B6" s="3"/>
      <c r="C6" s="3"/>
      <c r="D6" s="3"/>
      <c r="E6" s="3"/>
      <c r="F6" s="3"/>
      <c r="G6" s="3"/>
      <c r="H6" s="3"/>
      <c r="I6" s="3"/>
    </row>
    <row r="8" spans="1:9" ht="18" customHeight="1">
      <c r="A8" s="16" t="s">
        <v>56</v>
      </c>
      <c r="B8" s="16"/>
      <c r="C8" s="16"/>
      <c r="D8" s="16"/>
      <c r="E8" s="16"/>
      <c r="F8" s="16"/>
      <c r="G8" s="16"/>
      <c r="H8" s="16"/>
      <c r="I8" s="16"/>
    </row>
    <row r="9" spans="1:9" ht="12.75">
      <c r="A9" s="14" t="s">
        <v>7</v>
      </c>
      <c r="B9" s="14" t="s">
        <v>8</v>
      </c>
      <c r="C9" s="14" t="s">
        <v>9</v>
      </c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  <c r="I9" s="14" t="s">
        <v>15</v>
      </c>
    </row>
    <row r="10" spans="1:9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ht="87" customHeight="1">
      <c r="A11" s="10">
        <v>1</v>
      </c>
      <c r="B11" s="9" t="s">
        <v>57</v>
      </c>
      <c r="C11" s="10"/>
      <c r="D11" s="10" t="s">
        <v>17</v>
      </c>
      <c r="E11" s="10">
        <v>10</v>
      </c>
      <c r="F11" s="11"/>
      <c r="G11" s="11">
        <f>E11*F11</f>
        <v>0</v>
      </c>
      <c r="H11" s="10"/>
      <c r="I11" s="11">
        <f>G11*1.08</f>
        <v>0</v>
      </c>
    </row>
    <row r="12" spans="1:9" ht="12.75">
      <c r="A12" s="10">
        <v>2</v>
      </c>
      <c r="B12" s="9" t="s">
        <v>58</v>
      </c>
      <c r="C12" s="10"/>
      <c r="D12" s="10" t="s">
        <v>17</v>
      </c>
      <c r="E12" s="10">
        <v>3</v>
      </c>
      <c r="F12" s="11"/>
      <c r="G12" s="11">
        <f aca="true" t="shared" si="0" ref="G12:G30">E12*F12</f>
        <v>0</v>
      </c>
      <c r="H12" s="10"/>
      <c r="I12" s="11">
        <f aca="true" t="shared" si="1" ref="I12:I30">G12*1.08</f>
        <v>0</v>
      </c>
    </row>
    <row r="13" spans="1:9" ht="50.25" customHeight="1">
      <c r="A13" s="10">
        <v>3</v>
      </c>
      <c r="B13" s="9" t="s">
        <v>59</v>
      </c>
      <c r="C13" s="10"/>
      <c r="D13" s="10" t="s">
        <v>17</v>
      </c>
      <c r="E13" s="10">
        <v>20</v>
      </c>
      <c r="F13" s="11"/>
      <c r="G13" s="11">
        <f t="shared" si="0"/>
        <v>0</v>
      </c>
      <c r="H13" s="10"/>
      <c r="I13" s="11">
        <f t="shared" si="1"/>
        <v>0</v>
      </c>
    </row>
    <row r="14" spans="1:9" ht="101.25" customHeight="1">
      <c r="A14" s="10">
        <v>4</v>
      </c>
      <c r="B14" s="9" t="s">
        <v>60</v>
      </c>
      <c r="C14" s="10"/>
      <c r="D14" s="10" t="s">
        <v>17</v>
      </c>
      <c r="E14" s="10">
        <v>3</v>
      </c>
      <c r="F14" s="11"/>
      <c r="G14" s="11">
        <f t="shared" si="0"/>
        <v>0</v>
      </c>
      <c r="H14" s="10"/>
      <c r="I14" s="11">
        <f t="shared" si="1"/>
        <v>0</v>
      </c>
    </row>
    <row r="15" spans="1:9" ht="151.5" customHeight="1">
      <c r="A15" s="10">
        <v>5</v>
      </c>
      <c r="B15" s="9" t="s">
        <v>61</v>
      </c>
      <c r="C15" s="10"/>
      <c r="D15" s="10" t="s">
        <v>17</v>
      </c>
      <c r="E15" s="10">
        <v>2</v>
      </c>
      <c r="F15" s="11"/>
      <c r="G15" s="11">
        <f t="shared" si="0"/>
        <v>0</v>
      </c>
      <c r="H15" s="10"/>
      <c r="I15" s="11">
        <f t="shared" si="1"/>
        <v>0</v>
      </c>
    </row>
    <row r="16" spans="1:9" ht="150.75" customHeight="1">
      <c r="A16" s="10">
        <v>6</v>
      </c>
      <c r="B16" s="9" t="s">
        <v>62</v>
      </c>
      <c r="C16" s="10"/>
      <c r="D16" s="10" t="s">
        <v>17</v>
      </c>
      <c r="E16" s="10">
        <v>4</v>
      </c>
      <c r="F16" s="11"/>
      <c r="G16" s="11">
        <f t="shared" si="0"/>
        <v>0</v>
      </c>
      <c r="H16" s="10"/>
      <c r="I16" s="11">
        <f t="shared" si="1"/>
        <v>0</v>
      </c>
    </row>
    <row r="17" spans="1:9" ht="151.5" customHeight="1">
      <c r="A17" s="10">
        <v>7</v>
      </c>
      <c r="B17" s="9" t="s">
        <v>63</v>
      </c>
      <c r="C17" s="10"/>
      <c r="D17" s="10" t="s">
        <v>17</v>
      </c>
      <c r="E17" s="10">
        <v>2</v>
      </c>
      <c r="F17" s="11"/>
      <c r="G17" s="11">
        <f t="shared" si="0"/>
        <v>0</v>
      </c>
      <c r="H17" s="10"/>
      <c r="I17" s="11">
        <f t="shared" si="1"/>
        <v>0</v>
      </c>
    </row>
    <row r="18" spans="1:9" ht="152.25" customHeight="1">
      <c r="A18" s="10">
        <v>8</v>
      </c>
      <c r="B18" s="9" t="s">
        <v>64</v>
      </c>
      <c r="C18" s="10"/>
      <c r="D18" s="10" t="s">
        <v>17</v>
      </c>
      <c r="E18" s="10">
        <v>2</v>
      </c>
      <c r="F18" s="11"/>
      <c r="G18" s="11">
        <f t="shared" si="0"/>
        <v>0</v>
      </c>
      <c r="H18" s="10"/>
      <c r="I18" s="11">
        <f t="shared" si="1"/>
        <v>0</v>
      </c>
    </row>
    <row r="19" spans="1:9" ht="177" customHeight="1">
      <c r="A19" s="10">
        <v>9</v>
      </c>
      <c r="B19" s="9" t="s">
        <v>65</v>
      </c>
      <c r="C19" s="10"/>
      <c r="D19" s="10" t="s">
        <v>17</v>
      </c>
      <c r="E19" s="10">
        <v>8</v>
      </c>
      <c r="F19" s="11"/>
      <c r="G19" s="11">
        <f t="shared" si="0"/>
        <v>0</v>
      </c>
      <c r="H19" s="10"/>
      <c r="I19" s="11">
        <f t="shared" si="1"/>
        <v>0</v>
      </c>
    </row>
    <row r="20" spans="1:9" ht="177.75" customHeight="1">
      <c r="A20" s="10">
        <v>10</v>
      </c>
      <c r="B20" s="9" t="s">
        <v>66</v>
      </c>
      <c r="C20" s="10"/>
      <c r="D20" s="10" t="s">
        <v>17</v>
      </c>
      <c r="E20" s="10">
        <v>2</v>
      </c>
      <c r="F20" s="11"/>
      <c r="G20" s="11">
        <f t="shared" si="0"/>
        <v>0</v>
      </c>
      <c r="H20" s="10"/>
      <c r="I20" s="11">
        <f t="shared" si="1"/>
        <v>0</v>
      </c>
    </row>
    <row r="21" spans="1:9" ht="165" customHeight="1">
      <c r="A21" s="10">
        <v>11</v>
      </c>
      <c r="B21" s="9" t="s">
        <v>67</v>
      </c>
      <c r="C21" s="10"/>
      <c r="D21" s="10" t="s">
        <v>17</v>
      </c>
      <c r="E21" s="10">
        <v>4</v>
      </c>
      <c r="F21" s="11"/>
      <c r="G21" s="11">
        <f t="shared" si="0"/>
        <v>0</v>
      </c>
      <c r="H21" s="10"/>
      <c r="I21" s="11">
        <f t="shared" si="1"/>
        <v>0</v>
      </c>
    </row>
    <row r="22" spans="1:9" ht="164.25" customHeight="1">
      <c r="A22" s="10">
        <v>12</v>
      </c>
      <c r="B22" s="9" t="s">
        <v>68</v>
      </c>
      <c r="C22" s="10"/>
      <c r="D22" s="10" t="s">
        <v>17</v>
      </c>
      <c r="E22" s="10">
        <v>4</v>
      </c>
      <c r="F22" s="11"/>
      <c r="G22" s="11">
        <f t="shared" si="0"/>
        <v>0</v>
      </c>
      <c r="H22" s="10"/>
      <c r="I22" s="11">
        <f t="shared" si="1"/>
        <v>0</v>
      </c>
    </row>
    <row r="23" spans="1:9" ht="138.75" customHeight="1">
      <c r="A23" s="10">
        <v>13</v>
      </c>
      <c r="B23" s="9" t="s">
        <v>69</v>
      </c>
      <c r="C23" s="10"/>
      <c r="D23" s="10" t="s">
        <v>17</v>
      </c>
      <c r="E23" s="10">
        <v>4</v>
      </c>
      <c r="F23" s="11"/>
      <c r="G23" s="11">
        <f t="shared" si="0"/>
        <v>0</v>
      </c>
      <c r="H23" s="10"/>
      <c r="I23" s="11">
        <f t="shared" si="1"/>
        <v>0</v>
      </c>
    </row>
    <row r="24" spans="1:9" ht="87.75" customHeight="1">
      <c r="A24" s="10">
        <v>14</v>
      </c>
      <c r="B24" s="9" t="s">
        <v>70</v>
      </c>
      <c r="C24" s="8"/>
      <c r="D24" s="10" t="s">
        <v>17</v>
      </c>
      <c r="E24" s="10">
        <v>2</v>
      </c>
      <c r="F24" s="11"/>
      <c r="G24" s="11">
        <f t="shared" si="0"/>
        <v>0</v>
      </c>
      <c r="H24" s="10"/>
      <c r="I24" s="11">
        <f t="shared" si="1"/>
        <v>0</v>
      </c>
    </row>
    <row r="25" spans="1:9" ht="88.5" customHeight="1">
      <c r="A25" s="10">
        <v>15</v>
      </c>
      <c r="B25" s="9" t="s">
        <v>71</v>
      </c>
      <c r="C25" s="8"/>
      <c r="D25" s="10" t="s">
        <v>17</v>
      </c>
      <c r="E25" s="10">
        <v>3</v>
      </c>
      <c r="F25" s="11"/>
      <c r="G25" s="11">
        <f t="shared" si="0"/>
        <v>0</v>
      </c>
      <c r="H25" s="10"/>
      <c r="I25" s="11">
        <f t="shared" si="1"/>
        <v>0</v>
      </c>
    </row>
    <row r="26" spans="1:9" ht="12.75">
      <c r="A26" s="10">
        <v>16</v>
      </c>
      <c r="B26" s="9" t="s">
        <v>72</v>
      </c>
      <c r="C26" s="8"/>
      <c r="D26" s="10" t="s">
        <v>17</v>
      </c>
      <c r="E26" s="10">
        <v>150</v>
      </c>
      <c r="F26" s="11"/>
      <c r="G26" s="11">
        <f t="shared" si="0"/>
        <v>0</v>
      </c>
      <c r="H26" s="10"/>
      <c r="I26" s="11">
        <f t="shared" si="1"/>
        <v>0</v>
      </c>
    </row>
    <row r="27" spans="1:9" ht="12.75">
      <c r="A27" s="10">
        <v>17</v>
      </c>
      <c r="B27" s="9" t="s">
        <v>73</v>
      </c>
      <c r="C27" s="8"/>
      <c r="D27" s="10" t="s">
        <v>17</v>
      </c>
      <c r="E27" s="10">
        <v>200</v>
      </c>
      <c r="F27" s="11"/>
      <c r="G27" s="11">
        <f t="shared" si="0"/>
        <v>0</v>
      </c>
      <c r="H27" s="10"/>
      <c r="I27" s="11">
        <f t="shared" si="1"/>
        <v>0</v>
      </c>
    </row>
    <row r="28" spans="1:9" ht="12.75">
      <c r="A28" s="10">
        <v>18</v>
      </c>
      <c r="B28" s="9" t="s">
        <v>74</v>
      </c>
      <c r="C28" s="8"/>
      <c r="D28" s="10" t="s">
        <v>17</v>
      </c>
      <c r="E28" s="10">
        <v>80</v>
      </c>
      <c r="F28" s="11"/>
      <c r="G28" s="11">
        <f t="shared" si="0"/>
        <v>0</v>
      </c>
      <c r="H28" s="10"/>
      <c r="I28" s="11">
        <f t="shared" si="1"/>
        <v>0</v>
      </c>
    </row>
    <row r="29" spans="1:9" ht="12.75">
      <c r="A29" s="10">
        <v>19</v>
      </c>
      <c r="B29" s="9" t="s">
        <v>75</v>
      </c>
      <c r="C29" s="8"/>
      <c r="D29" s="10" t="s">
        <v>17</v>
      </c>
      <c r="E29" s="10">
        <v>50</v>
      </c>
      <c r="F29" s="11"/>
      <c r="G29" s="11">
        <f t="shared" si="0"/>
        <v>0</v>
      </c>
      <c r="H29" s="10"/>
      <c r="I29" s="11">
        <f t="shared" si="1"/>
        <v>0</v>
      </c>
    </row>
    <row r="30" spans="1:9" ht="12.75">
      <c r="A30" s="10">
        <v>20</v>
      </c>
      <c r="B30" s="9" t="s">
        <v>76</v>
      </c>
      <c r="C30" s="8"/>
      <c r="D30" s="10" t="s">
        <v>17</v>
      </c>
      <c r="E30" s="10">
        <v>50</v>
      </c>
      <c r="F30" s="11"/>
      <c r="G30" s="11">
        <f t="shared" si="0"/>
        <v>0</v>
      </c>
      <c r="H30" s="10"/>
      <c r="I30" s="11">
        <f t="shared" si="1"/>
        <v>0</v>
      </c>
    </row>
    <row r="31" spans="1:9" ht="18.75" customHeight="1">
      <c r="A31" s="12" t="s">
        <v>20</v>
      </c>
      <c r="B31" s="12"/>
      <c r="C31" s="12"/>
      <c r="D31" s="12"/>
      <c r="E31" s="12"/>
      <c r="F31" s="12"/>
      <c r="G31" s="13">
        <f>SUM(G11:G30)</f>
        <v>0</v>
      </c>
      <c r="H31" s="14"/>
      <c r="I31" s="13">
        <f>SUM(I11:I30)</f>
        <v>0</v>
      </c>
    </row>
    <row r="35" spans="5:9" ht="12.75">
      <c r="E35" s="25" t="s">
        <v>32</v>
      </c>
      <c r="F35" s="25"/>
      <c r="G35" s="25"/>
      <c r="H35" s="25"/>
      <c r="I35" s="25"/>
    </row>
    <row r="36" spans="5:9" ht="12.75">
      <c r="E36" s="25" t="s">
        <v>22</v>
      </c>
      <c r="F36" s="25"/>
      <c r="G36" s="25"/>
      <c r="H36" s="25"/>
      <c r="I36" s="25"/>
    </row>
  </sheetData>
  <sheetProtection selectLockedCells="1" selectUnlockedCells="1"/>
  <mergeCells count="5">
    <mergeCell ref="A6:I6"/>
    <mergeCell ref="A8:I8"/>
    <mergeCell ref="A31:F31"/>
    <mergeCell ref="E35:I35"/>
    <mergeCell ref="E36:I36"/>
  </mergeCells>
  <printOptions horizontalCentered="1"/>
  <pageMargins left="0.39375" right="0.39375" top="0.9840277777777777" bottom="0.393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31">
      <selection activeCell="I51" sqref="I51"/>
    </sheetView>
  </sheetViews>
  <sheetFormatPr defaultColWidth="9.140625" defaultRowHeight="12.75"/>
  <cols>
    <col min="1" max="1" width="4.140625" style="0" customWidth="1"/>
    <col min="2" max="2" width="53.421875" style="0" customWidth="1"/>
    <col min="3" max="3" width="16.140625" style="0" customWidth="1"/>
    <col min="4" max="4" width="10.57421875" style="0" customWidth="1"/>
    <col min="5" max="5" width="7.57421875" style="0" customWidth="1"/>
    <col min="6" max="6" width="10.140625" style="0" customWidth="1"/>
    <col min="7" max="7" width="11.8515625" style="0" customWidth="1"/>
    <col min="8" max="8" width="5.7109375" style="0" customWidth="1"/>
    <col min="9" max="9" width="12.00390625" style="0" customWidth="1"/>
  </cols>
  <sheetData>
    <row r="1" spans="2:7" ht="12.75">
      <c r="B1" t="s">
        <v>55</v>
      </c>
      <c r="G1" t="s">
        <v>1</v>
      </c>
    </row>
    <row r="2" ht="12.75">
      <c r="B2" t="s">
        <v>2</v>
      </c>
    </row>
    <row r="3" ht="12.75">
      <c r="B3" t="s">
        <v>3</v>
      </c>
    </row>
    <row r="4" ht="12.75">
      <c r="B4" t="s">
        <v>4</v>
      </c>
    </row>
    <row r="6" spans="1:9" ht="12.75">
      <c r="A6" s="3" t="s">
        <v>5</v>
      </c>
      <c r="B6" s="3"/>
      <c r="C6" s="3"/>
      <c r="D6" s="3"/>
      <c r="E6" s="3"/>
      <c r="F6" s="3"/>
      <c r="G6" s="3"/>
      <c r="H6" s="3"/>
      <c r="I6" s="3"/>
    </row>
    <row r="8" spans="1:9" ht="18" customHeight="1">
      <c r="A8" s="16" t="s">
        <v>77</v>
      </c>
      <c r="B8" s="16"/>
      <c r="C8" s="16"/>
      <c r="D8" s="16"/>
      <c r="E8" s="16"/>
      <c r="F8" s="16"/>
      <c r="G8" s="16"/>
      <c r="H8" s="16"/>
      <c r="I8" s="16"/>
    </row>
    <row r="9" spans="1:9" ht="12.75">
      <c r="A9" s="14" t="s">
        <v>7</v>
      </c>
      <c r="B9" s="14" t="s">
        <v>8</v>
      </c>
      <c r="C9" s="14" t="s">
        <v>9</v>
      </c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  <c r="I9" s="14" t="s">
        <v>15</v>
      </c>
    </row>
    <row r="10" spans="1:9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ht="12.75">
      <c r="A11" s="10">
        <v>1</v>
      </c>
      <c r="B11" s="8" t="s">
        <v>78</v>
      </c>
      <c r="C11" s="10"/>
      <c r="D11" s="10" t="s">
        <v>17</v>
      </c>
      <c r="E11" s="10">
        <v>10</v>
      </c>
      <c r="F11" s="11"/>
      <c r="G11" s="11">
        <f>E11*F11</f>
        <v>0</v>
      </c>
      <c r="H11" s="10"/>
      <c r="I11" s="11">
        <f>G11*1.08</f>
        <v>0</v>
      </c>
    </row>
    <row r="12" spans="1:9" ht="12.75">
      <c r="A12" s="10" t="s">
        <v>79</v>
      </c>
      <c r="B12" s="36" t="s">
        <v>80</v>
      </c>
      <c r="C12" s="10"/>
      <c r="D12" s="10" t="s">
        <v>81</v>
      </c>
      <c r="E12" s="10" t="s">
        <v>81</v>
      </c>
      <c r="F12" s="10" t="s">
        <v>81</v>
      </c>
      <c r="G12" s="10" t="s">
        <v>81</v>
      </c>
      <c r="H12" s="10" t="s">
        <v>81</v>
      </c>
      <c r="I12" s="10" t="s">
        <v>81</v>
      </c>
    </row>
    <row r="13" spans="1:9" ht="12.75">
      <c r="A13" s="10" t="s">
        <v>82</v>
      </c>
      <c r="B13" s="36" t="s">
        <v>83</v>
      </c>
      <c r="C13" s="10"/>
      <c r="D13" s="10" t="s">
        <v>81</v>
      </c>
      <c r="E13" s="10" t="s">
        <v>81</v>
      </c>
      <c r="F13" s="10" t="s">
        <v>81</v>
      </c>
      <c r="G13" s="10" t="s">
        <v>81</v>
      </c>
      <c r="H13" s="10" t="s">
        <v>81</v>
      </c>
      <c r="I13" s="10" t="s">
        <v>81</v>
      </c>
    </row>
    <row r="14" spans="1:9" ht="12.75" customHeight="1">
      <c r="A14" s="10" t="s">
        <v>84</v>
      </c>
      <c r="B14" s="8" t="s">
        <v>85</v>
      </c>
      <c r="C14" s="10"/>
      <c r="D14" s="10" t="s">
        <v>81</v>
      </c>
      <c r="E14" s="10" t="s">
        <v>81</v>
      </c>
      <c r="F14" s="10" t="s">
        <v>81</v>
      </c>
      <c r="G14" s="10" t="s">
        <v>81</v>
      </c>
      <c r="H14" s="10" t="s">
        <v>81</v>
      </c>
      <c r="I14" s="10" t="s">
        <v>81</v>
      </c>
    </row>
    <row r="15" spans="1:9" ht="27" customHeight="1">
      <c r="A15" s="10">
        <v>2</v>
      </c>
      <c r="B15" s="8" t="s">
        <v>86</v>
      </c>
      <c r="C15" s="10"/>
      <c r="D15" s="10" t="s">
        <v>17</v>
      </c>
      <c r="E15" s="10">
        <v>15</v>
      </c>
      <c r="F15" s="11"/>
      <c r="G15" s="11">
        <f>E15*F15</f>
        <v>0</v>
      </c>
      <c r="H15" s="10"/>
      <c r="I15" s="11">
        <f>G15*1.08</f>
        <v>0</v>
      </c>
    </row>
    <row r="16" spans="1:9" ht="76.5" customHeight="1">
      <c r="A16" s="10" t="s">
        <v>79</v>
      </c>
      <c r="B16" s="36" t="s">
        <v>87</v>
      </c>
      <c r="C16" s="10"/>
      <c r="D16" s="10" t="s">
        <v>81</v>
      </c>
      <c r="E16" s="10" t="s">
        <v>81</v>
      </c>
      <c r="F16" s="10" t="s">
        <v>81</v>
      </c>
      <c r="G16" s="10" t="s">
        <v>81</v>
      </c>
      <c r="H16" s="10" t="s">
        <v>81</v>
      </c>
      <c r="I16" s="10" t="s">
        <v>81</v>
      </c>
    </row>
    <row r="17" spans="1:9" ht="16.5" customHeight="1">
      <c r="A17" s="10" t="s">
        <v>82</v>
      </c>
      <c r="B17" s="36" t="s">
        <v>83</v>
      </c>
      <c r="C17" s="10"/>
      <c r="D17" s="10" t="s">
        <v>81</v>
      </c>
      <c r="E17" s="10" t="s">
        <v>81</v>
      </c>
      <c r="F17" s="10" t="s">
        <v>81</v>
      </c>
      <c r="G17" s="10" t="s">
        <v>81</v>
      </c>
      <c r="H17" s="10" t="s">
        <v>81</v>
      </c>
      <c r="I17" s="10" t="s">
        <v>81</v>
      </c>
    </row>
    <row r="18" spans="1:9" ht="16.5" customHeight="1">
      <c r="A18" s="10" t="s">
        <v>84</v>
      </c>
      <c r="B18" s="8" t="s">
        <v>88</v>
      </c>
      <c r="C18" s="10"/>
      <c r="D18" s="10" t="s">
        <v>81</v>
      </c>
      <c r="E18" s="10" t="s">
        <v>81</v>
      </c>
      <c r="F18" s="10" t="s">
        <v>81</v>
      </c>
      <c r="G18" s="10" t="s">
        <v>81</v>
      </c>
      <c r="H18" s="10" t="s">
        <v>81</v>
      </c>
      <c r="I18" s="10" t="s">
        <v>81</v>
      </c>
    </row>
    <row r="19" spans="1:9" ht="30" customHeight="1">
      <c r="A19" s="10">
        <v>3</v>
      </c>
      <c r="B19" s="8" t="s">
        <v>89</v>
      </c>
      <c r="C19" s="10"/>
      <c r="D19" s="10" t="s">
        <v>17</v>
      </c>
      <c r="E19" s="10">
        <v>10</v>
      </c>
      <c r="F19" s="11"/>
      <c r="G19" s="11">
        <f>E19*F19</f>
        <v>0</v>
      </c>
      <c r="H19" s="10"/>
      <c r="I19" s="11">
        <f>G19*1.08</f>
        <v>0</v>
      </c>
    </row>
    <row r="20" spans="1:9" ht="38.25" customHeight="1">
      <c r="A20" s="10" t="s">
        <v>79</v>
      </c>
      <c r="B20" s="36" t="s">
        <v>90</v>
      </c>
      <c r="C20" s="10"/>
      <c r="D20" s="10" t="s">
        <v>81</v>
      </c>
      <c r="E20" s="10" t="s">
        <v>81</v>
      </c>
      <c r="F20" s="10" t="s">
        <v>81</v>
      </c>
      <c r="G20" s="10" t="s">
        <v>81</v>
      </c>
      <c r="H20" s="10" t="s">
        <v>81</v>
      </c>
      <c r="I20" s="10" t="s">
        <v>81</v>
      </c>
    </row>
    <row r="21" spans="1:9" ht="12.75" customHeight="1">
      <c r="A21" s="10" t="s">
        <v>82</v>
      </c>
      <c r="B21" s="8" t="s">
        <v>83</v>
      </c>
      <c r="C21" s="10"/>
      <c r="D21" s="10" t="s">
        <v>81</v>
      </c>
      <c r="E21" s="10" t="s">
        <v>81</v>
      </c>
      <c r="F21" s="10" t="s">
        <v>81</v>
      </c>
      <c r="G21" s="10" t="s">
        <v>81</v>
      </c>
      <c r="H21" s="10" t="s">
        <v>81</v>
      </c>
      <c r="I21" s="10" t="s">
        <v>81</v>
      </c>
    </row>
    <row r="22" spans="1:9" ht="12.75">
      <c r="A22" s="10">
        <v>4</v>
      </c>
      <c r="B22" s="8" t="s">
        <v>91</v>
      </c>
      <c r="C22" s="10"/>
      <c r="D22" s="10" t="s">
        <v>17</v>
      </c>
      <c r="E22" s="10">
        <v>3</v>
      </c>
      <c r="F22" s="11"/>
      <c r="G22" s="11">
        <f>E22*F22</f>
        <v>0</v>
      </c>
      <c r="H22" s="10"/>
      <c r="I22" s="11">
        <f>G22*1.08</f>
        <v>0</v>
      </c>
    </row>
    <row r="23" spans="1:9" ht="12.75">
      <c r="A23" s="10" t="s">
        <v>79</v>
      </c>
      <c r="B23" s="36" t="s">
        <v>92</v>
      </c>
      <c r="C23" s="10"/>
      <c r="D23" s="10" t="s">
        <v>81</v>
      </c>
      <c r="E23" s="10" t="s">
        <v>81</v>
      </c>
      <c r="F23" s="10" t="s">
        <v>81</v>
      </c>
      <c r="G23" s="10" t="s">
        <v>81</v>
      </c>
      <c r="H23" s="10" t="s">
        <v>81</v>
      </c>
      <c r="I23" s="10" t="s">
        <v>81</v>
      </c>
    </row>
    <row r="24" spans="1:9" ht="12.75">
      <c r="A24" s="10" t="s">
        <v>82</v>
      </c>
      <c r="B24" s="8" t="s">
        <v>83</v>
      </c>
      <c r="C24" s="10"/>
      <c r="D24" s="10" t="s">
        <v>81</v>
      </c>
      <c r="E24" s="10" t="s">
        <v>81</v>
      </c>
      <c r="F24" s="10" t="s">
        <v>81</v>
      </c>
      <c r="G24" s="10" t="s">
        <v>81</v>
      </c>
      <c r="H24" s="10" t="s">
        <v>81</v>
      </c>
      <c r="I24" s="10" t="s">
        <v>81</v>
      </c>
    </row>
    <row r="25" spans="1:9" ht="12.75">
      <c r="A25" s="10">
        <v>5</v>
      </c>
      <c r="B25" s="8" t="s">
        <v>93</v>
      </c>
      <c r="C25" s="10"/>
      <c r="D25" s="10" t="s">
        <v>17</v>
      </c>
      <c r="E25" s="10">
        <v>10</v>
      </c>
      <c r="F25" s="11"/>
      <c r="G25" s="11">
        <f>E25*F25</f>
        <v>0</v>
      </c>
      <c r="H25" s="10"/>
      <c r="I25" s="11">
        <f>G25*1.08</f>
        <v>0</v>
      </c>
    </row>
    <row r="26" spans="1:9" ht="12.75">
      <c r="A26" s="10" t="s">
        <v>79</v>
      </c>
      <c r="B26" s="36" t="s">
        <v>94</v>
      </c>
      <c r="C26" s="10"/>
      <c r="D26" s="10" t="s">
        <v>81</v>
      </c>
      <c r="E26" s="10" t="s">
        <v>81</v>
      </c>
      <c r="F26" s="10" t="s">
        <v>81</v>
      </c>
      <c r="G26" s="10" t="s">
        <v>81</v>
      </c>
      <c r="H26" s="10" t="s">
        <v>81</v>
      </c>
      <c r="I26" s="10" t="s">
        <v>81</v>
      </c>
    </row>
    <row r="27" spans="1:9" ht="12.75">
      <c r="A27" s="10" t="s">
        <v>82</v>
      </c>
      <c r="B27" s="36" t="s">
        <v>95</v>
      </c>
      <c r="C27" s="10"/>
      <c r="D27" s="10" t="s">
        <v>81</v>
      </c>
      <c r="E27" s="10" t="s">
        <v>81</v>
      </c>
      <c r="F27" s="10" t="s">
        <v>81</v>
      </c>
      <c r="G27" s="10" t="s">
        <v>81</v>
      </c>
      <c r="H27" s="10" t="s">
        <v>81</v>
      </c>
      <c r="I27" s="10" t="s">
        <v>81</v>
      </c>
    </row>
    <row r="28" spans="1:9" ht="12.75">
      <c r="A28" s="10" t="s">
        <v>84</v>
      </c>
      <c r="B28" s="36" t="s">
        <v>96</v>
      </c>
      <c r="C28" s="10"/>
      <c r="D28" s="10" t="s">
        <v>81</v>
      </c>
      <c r="E28" s="10" t="s">
        <v>81</v>
      </c>
      <c r="F28" s="10" t="s">
        <v>81</v>
      </c>
      <c r="G28" s="10" t="s">
        <v>81</v>
      </c>
      <c r="H28" s="10" t="s">
        <v>81</v>
      </c>
      <c r="I28" s="10" t="s">
        <v>81</v>
      </c>
    </row>
    <row r="29" spans="1:9" ht="12.75">
      <c r="A29" s="10" t="s">
        <v>97</v>
      </c>
      <c r="B29" s="36" t="s">
        <v>98</v>
      </c>
      <c r="C29" s="10"/>
      <c r="D29" s="10" t="s">
        <v>81</v>
      </c>
      <c r="E29" s="10" t="s">
        <v>81</v>
      </c>
      <c r="F29" s="10" t="s">
        <v>81</v>
      </c>
      <c r="G29" s="10" t="s">
        <v>81</v>
      </c>
      <c r="H29" s="10" t="s">
        <v>81</v>
      </c>
      <c r="I29" s="10" t="s">
        <v>81</v>
      </c>
    </row>
    <row r="30" spans="1:9" ht="12.75">
      <c r="A30" s="10" t="s">
        <v>99</v>
      </c>
      <c r="B30" s="36" t="s">
        <v>100</v>
      </c>
      <c r="C30" s="10"/>
      <c r="D30" s="10" t="s">
        <v>81</v>
      </c>
      <c r="E30" s="10" t="s">
        <v>81</v>
      </c>
      <c r="F30" s="10" t="s">
        <v>81</v>
      </c>
      <c r="G30" s="10" t="s">
        <v>81</v>
      </c>
      <c r="H30" s="10" t="s">
        <v>81</v>
      </c>
      <c r="I30" s="10" t="s">
        <v>81</v>
      </c>
    </row>
    <row r="31" spans="1:9" ht="12.75">
      <c r="A31" s="10" t="s">
        <v>101</v>
      </c>
      <c r="B31" s="8" t="s">
        <v>102</v>
      </c>
      <c r="C31" s="10"/>
      <c r="D31" s="10" t="s">
        <v>81</v>
      </c>
      <c r="E31" s="10" t="s">
        <v>81</v>
      </c>
      <c r="F31" s="10" t="s">
        <v>81</v>
      </c>
      <c r="G31" s="10" t="s">
        <v>81</v>
      </c>
      <c r="H31" s="10" t="s">
        <v>81</v>
      </c>
      <c r="I31" s="10" t="s">
        <v>81</v>
      </c>
    </row>
    <row r="32" spans="1:9" ht="12.75">
      <c r="A32" s="10">
        <v>6</v>
      </c>
      <c r="B32" s="8" t="s">
        <v>103</v>
      </c>
      <c r="C32" s="10"/>
      <c r="D32" s="10" t="s">
        <v>17</v>
      </c>
      <c r="E32" s="10">
        <v>3</v>
      </c>
      <c r="F32" s="11"/>
      <c r="G32" s="11">
        <f>E32*F32</f>
        <v>0</v>
      </c>
      <c r="H32" s="10"/>
      <c r="I32" s="11">
        <f>G32*1.08</f>
        <v>0</v>
      </c>
    </row>
    <row r="33" spans="1:9" ht="12.75">
      <c r="A33" s="10" t="s">
        <v>79</v>
      </c>
      <c r="B33" s="36" t="s">
        <v>104</v>
      </c>
      <c r="C33" s="10"/>
      <c r="D33" s="10" t="s">
        <v>81</v>
      </c>
      <c r="E33" s="10" t="s">
        <v>81</v>
      </c>
      <c r="F33" s="10" t="s">
        <v>81</v>
      </c>
      <c r="G33" s="10" t="s">
        <v>81</v>
      </c>
      <c r="H33" s="10" t="s">
        <v>81</v>
      </c>
      <c r="I33" s="10" t="s">
        <v>81</v>
      </c>
    </row>
    <row r="34" spans="1:9" ht="12.75">
      <c r="A34" s="10" t="s">
        <v>82</v>
      </c>
      <c r="B34" s="36" t="s">
        <v>95</v>
      </c>
      <c r="C34" s="10"/>
      <c r="D34" s="10" t="s">
        <v>81</v>
      </c>
      <c r="E34" s="10" t="s">
        <v>81</v>
      </c>
      <c r="F34" s="10" t="s">
        <v>81</v>
      </c>
      <c r="G34" s="10" t="s">
        <v>81</v>
      </c>
      <c r="H34" s="10" t="s">
        <v>81</v>
      </c>
      <c r="I34" s="10" t="s">
        <v>81</v>
      </c>
    </row>
    <row r="35" spans="1:9" ht="12.75">
      <c r="A35" s="10" t="s">
        <v>84</v>
      </c>
      <c r="B35" s="36" t="s">
        <v>96</v>
      </c>
      <c r="C35" s="10"/>
      <c r="D35" s="10" t="s">
        <v>81</v>
      </c>
      <c r="E35" s="10" t="s">
        <v>81</v>
      </c>
      <c r="F35" s="10" t="s">
        <v>81</v>
      </c>
      <c r="G35" s="10" t="s">
        <v>81</v>
      </c>
      <c r="H35" s="10" t="s">
        <v>81</v>
      </c>
      <c r="I35" s="10" t="s">
        <v>81</v>
      </c>
    </row>
    <row r="36" spans="1:9" ht="12.75">
      <c r="A36" s="10" t="s">
        <v>97</v>
      </c>
      <c r="B36" s="36" t="s">
        <v>98</v>
      </c>
      <c r="C36" s="10"/>
      <c r="D36" s="10" t="s">
        <v>81</v>
      </c>
      <c r="E36" s="10" t="s">
        <v>81</v>
      </c>
      <c r="F36" s="10" t="s">
        <v>81</v>
      </c>
      <c r="G36" s="10" t="s">
        <v>81</v>
      </c>
      <c r="H36" s="10" t="s">
        <v>81</v>
      </c>
      <c r="I36" s="10" t="s">
        <v>81</v>
      </c>
    </row>
    <row r="37" spans="1:9" ht="12.75">
      <c r="A37" s="10" t="s">
        <v>99</v>
      </c>
      <c r="B37" s="36" t="s">
        <v>100</v>
      </c>
      <c r="C37" s="10"/>
      <c r="D37" s="10" t="s">
        <v>81</v>
      </c>
      <c r="E37" s="10" t="s">
        <v>81</v>
      </c>
      <c r="F37" s="10" t="s">
        <v>81</v>
      </c>
      <c r="G37" s="10" t="s">
        <v>81</v>
      </c>
      <c r="H37" s="10" t="s">
        <v>81</v>
      </c>
      <c r="I37" s="10" t="s">
        <v>81</v>
      </c>
    </row>
    <row r="38" spans="1:9" ht="12.75">
      <c r="A38" s="10" t="s">
        <v>101</v>
      </c>
      <c r="B38" s="8" t="s">
        <v>102</v>
      </c>
      <c r="C38" s="10"/>
      <c r="D38" s="10" t="s">
        <v>81</v>
      </c>
      <c r="E38" s="10" t="s">
        <v>81</v>
      </c>
      <c r="F38" s="10" t="s">
        <v>81</v>
      </c>
      <c r="G38" s="10" t="s">
        <v>81</v>
      </c>
      <c r="H38" s="10" t="s">
        <v>81</v>
      </c>
      <c r="I38" s="10" t="s">
        <v>81</v>
      </c>
    </row>
    <row r="39" spans="1:9" ht="12.75">
      <c r="A39" s="10">
        <v>7</v>
      </c>
      <c r="B39" s="8" t="s">
        <v>105</v>
      </c>
      <c r="C39" s="10"/>
      <c r="D39" s="10" t="s">
        <v>17</v>
      </c>
      <c r="E39" s="10">
        <v>3</v>
      </c>
      <c r="F39" s="11"/>
      <c r="G39" s="11">
        <f>E39*F39</f>
        <v>0</v>
      </c>
      <c r="H39" s="10"/>
      <c r="I39" s="11">
        <f>G39*1.08</f>
        <v>0</v>
      </c>
    </row>
    <row r="40" spans="1:9" ht="12.75">
      <c r="A40" s="10" t="s">
        <v>79</v>
      </c>
      <c r="B40" s="36" t="s">
        <v>106</v>
      </c>
      <c r="C40" s="10"/>
      <c r="D40" s="10" t="s">
        <v>81</v>
      </c>
      <c r="E40" s="10" t="s">
        <v>81</v>
      </c>
      <c r="F40" s="10" t="s">
        <v>81</v>
      </c>
      <c r="G40" s="10" t="s">
        <v>81</v>
      </c>
      <c r="H40" s="10" t="s">
        <v>81</v>
      </c>
      <c r="I40" s="10" t="s">
        <v>81</v>
      </c>
    </row>
    <row r="41" spans="1:9" ht="12.75">
      <c r="A41" s="10" t="s">
        <v>82</v>
      </c>
      <c r="B41" s="8" t="s">
        <v>107</v>
      </c>
      <c r="C41" s="10"/>
      <c r="D41" s="10" t="s">
        <v>81</v>
      </c>
      <c r="E41" s="10" t="s">
        <v>81</v>
      </c>
      <c r="F41" s="10" t="s">
        <v>81</v>
      </c>
      <c r="G41" s="10" t="s">
        <v>81</v>
      </c>
      <c r="H41" s="10" t="s">
        <v>81</v>
      </c>
      <c r="I41" s="10" t="s">
        <v>81</v>
      </c>
    </row>
    <row r="42" spans="1:9" ht="12.75">
      <c r="A42" s="10">
        <v>8</v>
      </c>
      <c r="B42" s="8" t="s">
        <v>108</v>
      </c>
      <c r="C42" s="10"/>
      <c r="D42" s="10" t="s">
        <v>17</v>
      </c>
      <c r="E42" s="10">
        <v>5</v>
      </c>
      <c r="F42" s="11"/>
      <c r="G42" s="11">
        <f>E42*F42</f>
        <v>0</v>
      </c>
      <c r="H42" s="10"/>
      <c r="I42" s="11">
        <f>G42*1.08</f>
        <v>0</v>
      </c>
    </row>
    <row r="43" spans="1:9" ht="12.75" customHeight="1">
      <c r="A43" s="10" t="s">
        <v>79</v>
      </c>
      <c r="B43" s="36" t="s">
        <v>109</v>
      </c>
      <c r="C43" s="10"/>
      <c r="D43" s="10" t="s">
        <v>81</v>
      </c>
      <c r="E43" s="10" t="s">
        <v>81</v>
      </c>
      <c r="F43" s="10" t="s">
        <v>81</v>
      </c>
      <c r="G43" s="10" t="s">
        <v>81</v>
      </c>
      <c r="H43" s="10" t="s">
        <v>81</v>
      </c>
      <c r="I43" s="10" t="s">
        <v>81</v>
      </c>
    </row>
    <row r="44" spans="1:9" ht="12.75">
      <c r="A44" s="10" t="s">
        <v>82</v>
      </c>
      <c r="B44" s="36" t="s">
        <v>83</v>
      </c>
      <c r="C44" s="10"/>
      <c r="D44" s="10" t="s">
        <v>81</v>
      </c>
      <c r="E44" s="10" t="s">
        <v>81</v>
      </c>
      <c r="F44" s="10" t="s">
        <v>81</v>
      </c>
      <c r="G44" s="10" t="s">
        <v>81</v>
      </c>
      <c r="H44" s="10" t="s">
        <v>81</v>
      </c>
      <c r="I44" s="10" t="s">
        <v>81</v>
      </c>
    </row>
    <row r="45" spans="1:9" ht="12.75">
      <c r="A45" s="10" t="s">
        <v>84</v>
      </c>
      <c r="B45" s="8" t="s">
        <v>88</v>
      </c>
      <c r="C45" s="10"/>
      <c r="D45" s="10" t="s">
        <v>81</v>
      </c>
      <c r="E45" s="10" t="s">
        <v>81</v>
      </c>
      <c r="F45" s="10" t="s">
        <v>81</v>
      </c>
      <c r="G45" s="10" t="s">
        <v>81</v>
      </c>
      <c r="H45" s="10" t="s">
        <v>81</v>
      </c>
      <c r="I45" s="10" t="s">
        <v>81</v>
      </c>
    </row>
    <row r="46" spans="1:9" ht="12.75">
      <c r="A46" s="10">
        <v>9</v>
      </c>
      <c r="B46" s="9" t="s">
        <v>110</v>
      </c>
      <c r="C46" s="10"/>
      <c r="D46" s="10" t="s">
        <v>17</v>
      </c>
      <c r="E46" s="10">
        <v>230</v>
      </c>
      <c r="F46" s="11"/>
      <c r="G46" s="11">
        <f>E46*F46</f>
        <v>0</v>
      </c>
      <c r="H46" s="10"/>
      <c r="I46" s="11">
        <f>G46*1.08</f>
        <v>0</v>
      </c>
    </row>
    <row r="47" spans="1:9" ht="12.75">
      <c r="A47" s="10">
        <v>10</v>
      </c>
      <c r="B47" s="9" t="s">
        <v>111</v>
      </c>
      <c r="C47" s="10"/>
      <c r="D47" s="10" t="s">
        <v>17</v>
      </c>
      <c r="E47" s="10">
        <v>65</v>
      </c>
      <c r="F47" s="11"/>
      <c r="G47" s="11">
        <f>E47*F47</f>
        <v>0</v>
      </c>
      <c r="H47" s="10"/>
      <c r="I47" s="11">
        <f>G47*1.08</f>
        <v>0</v>
      </c>
    </row>
    <row r="48" spans="1:9" ht="12.75">
      <c r="A48" s="10">
        <v>11</v>
      </c>
      <c r="B48" s="9" t="s">
        <v>112</v>
      </c>
      <c r="C48" s="10"/>
      <c r="D48" s="10" t="s">
        <v>17</v>
      </c>
      <c r="E48" s="10">
        <v>10</v>
      </c>
      <c r="F48" s="11"/>
      <c r="G48" s="11">
        <f>E48*F48</f>
        <v>0</v>
      </c>
      <c r="H48" s="10"/>
      <c r="I48" s="11">
        <f>G48*1.08</f>
        <v>0</v>
      </c>
    </row>
    <row r="49" spans="1:9" ht="12.75">
      <c r="A49" s="10">
        <v>12</v>
      </c>
      <c r="B49" s="9" t="s">
        <v>113</v>
      </c>
      <c r="C49" s="10"/>
      <c r="D49" s="10" t="s">
        <v>17</v>
      </c>
      <c r="E49" s="10">
        <v>10</v>
      </c>
      <c r="F49" s="11"/>
      <c r="G49" s="11">
        <f>E49*F49</f>
        <v>0</v>
      </c>
      <c r="H49" s="10"/>
      <c r="I49" s="11">
        <f>G49*1.08</f>
        <v>0</v>
      </c>
    </row>
    <row r="50" spans="1:9" ht="12.75">
      <c r="A50" s="10">
        <v>13</v>
      </c>
      <c r="B50" s="9" t="s">
        <v>114</v>
      </c>
      <c r="C50" s="10"/>
      <c r="D50" s="10" t="s">
        <v>17</v>
      </c>
      <c r="E50" s="10">
        <v>10</v>
      </c>
      <c r="F50" s="11"/>
      <c r="G50" s="11">
        <f>E50*F50</f>
        <v>0</v>
      </c>
      <c r="H50" s="10"/>
      <c r="I50" s="11">
        <f>G50*1.08</f>
        <v>0</v>
      </c>
    </row>
    <row r="51" spans="1:9" ht="18.75" customHeight="1">
      <c r="A51" s="12" t="s">
        <v>20</v>
      </c>
      <c r="B51" s="12"/>
      <c r="C51" s="12"/>
      <c r="D51" s="12"/>
      <c r="E51" s="12"/>
      <c r="F51" s="12"/>
      <c r="G51" s="13">
        <f>SUM(G11:G50)</f>
        <v>0</v>
      </c>
      <c r="H51" s="14"/>
      <c r="I51" s="13">
        <f>SUM(I11:I50)</f>
        <v>0</v>
      </c>
    </row>
    <row r="55" spans="5:9" ht="12.75">
      <c r="E55" s="25" t="s">
        <v>32</v>
      </c>
      <c r="F55" s="25"/>
      <c r="G55" s="25"/>
      <c r="H55" s="25"/>
      <c r="I55" s="25"/>
    </row>
    <row r="56" spans="5:9" ht="12.75">
      <c r="E56" s="25" t="s">
        <v>22</v>
      </c>
      <c r="F56" s="25"/>
      <c r="G56" s="25"/>
      <c r="H56" s="25"/>
      <c r="I56" s="25"/>
    </row>
  </sheetData>
  <sheetProtection selectLockedCells="1" selectUnlockedCells="1"/>
  <mergeCells count="5">
    <mergeCell ref="A6:I6"/>
    <mergeCell ref="A8:I8"/>
    <mergeCell ref="A51:F51"/>
    <mergeCell ref="E55:I55"/>
    <mergeCell ref="E56:I56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/>
  <cp:lastPrinted>2015-07-09T10:54:20Z</cp:lastPrinted>
  <dcterms:created xsi:type="dcterms:W3CDTF">2015-03-25T14:21:02Z</dcterms:created>
  <dcterms:modified xsi:type="dcterms:W3CDTF">2015-07-10T12:26:17Z</dcterms:modified>
  <cp:category/>
  <cp:version/>
  <cp:contentType/>
  <cp:contentStatus/>
  <cp:revision>16</cp:revision>
</cp:coreProperties>
</file>